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192.168.15.210\Data\03.管理本部\03.管理部\06.経営企画室\002_IR情報開示\111_FACTDATE\2022年9月期第3四半期\"/>
    </mc:Choice>
  </mc:AlternateContent>
  <xr:revisionPtr revIDLastSave="0" documentId="13_ncr:1_{6C719C1E-6C45-497B-AD42-70B090A6BD83}" xr6:coauthVersionLast="47" xr6:coauthVersionMax="47" xr10:uidLastSave="{00000000-0000-0000-0000-000000000000}"/>
  <bookViews>
    <workbookView xWindow="-120" yWindow="-120" windowWidth="29040" windowHeight="15840" xr2:uid="{00000000-000D-0000-FFFF-FFFF00000000}"/>
  </bookViews>
  <sheets>
    <sheet name="7676FactData" sheetId="8" r:id="rId1"/>
    <sheet name="BS" sheetId="9" r:id="rId2"/>
    <sheet name="PL" sheetId="10" r:id="rId3"/>
    <sheet name="OTHER（百万円）" sheetId="4" state="hidden" r:id="rId4"/>
    <sheet name="OTHER" sheetId="5" state="hidden" r:id="rId5"/>
  </sheets>
  <definedNames>
    <definedName name="_xlnm.Print_Area" localSheetId="0">'7676FactData'!$A$1:$AJ$77</definedName>
    <definedName name="_xlnm.Print_Area" localSheetId="4">OTHER!$B$1:$V$14</definedName>
    <definedName name="_xlnm.Print_Area" localSheetId="3">'OTHER（百万円）'!$B$1:$I$14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2" i="5" l="1"/>
  <c r="AA72" i="5"/>
  <c r="AC61" i="5"/>
  <c r="AD61" i="5"/>
  <c r="AA61" i="5"/>
  <c r="V61" i="5"/>
  <c r="Q61" i="5"/>
  <c r="Q7" i="4"/>
  <c r="Q9" i="4"/>
  <c r="Q10" i="4"/>
  <c r="Q11" i="4"/>
  <c r="Q6" i="4"/>
  <c r="K13" i="4"/>
  <c r="J13" i="4"/>
  <c r="P13" i="4"/>
  <c r="O13" i="4"/>
  <c r="P12" i="4"/>
  <c r="O12" i="4"/>
  <c r="L13" i="4"/>
  <c r="M13" i="4"/>
  <c r="K12" i="4"/>
  <c r="L12" i="4"/>
  <c r="M12" i="4"/>
  <c r="J12" i="4"/>
  <c r="P8" i="4"/>
  <c r="O8" i="4"/>
  <c r="N11" i="4"/>
  <c r="N10" i="4"/>
  <c r="N9" i="4"/>
  <c r="L8" i="4"/>
  <c r="M8" i="4"/>
  <c r="I11" i="4"/>
  <c r="I10" i="4"/>
  <c r="I9" i="4"/>
  <c r="I7" i="4"/>
  <c r="I6" i="4"/>
  <c r="H8" i="4"/>
  <c r="H12" i="4"/>
  <c r="F13" i="4"/>
  <c r="G13" i="4"/>
  <c r="H13" i="4"/>
  <c r="F12" i="4"/>
  <c r="G12" i="4"/>
  <c r="F8" i="4"/>
  <c r="G8" i="4"/>
  <c r="E13" i="4"/>
  <c r="E12" i="4"/>
  <c r="E8" i="4"/>
  <c r="I12" i="4"/>
  <c r="Q8" i="4"/>
  <c r="Q12" i="4"/>
  <c r="Q13" i="4"/>
  <c r="I8" i="4"/>
  <c r="I13" i="4"/>
  <c r="K8" i="4"/>
  <c r="N7" i="4"/>
  <c r="J8" i="4"/>
  <c r="N6" i="4"/>
  <c r="N13" i="4"/>
  <c r="N12" i="4"/>
  <c r="N8" i="4"/>
</calcChain>
</file>

<file path=xl/sharedStrings.xml><?xml version="1.0" encoding="utf-8"?>
<sst xmlns="http://schemas.openxmlformats.org/spreadsheetml/2006/main" count="2620" uniqueCount="523">
  <si>
    <t>株式会社グッドスピード(7676)</t>
    <phoneticPr fontId="3"/>
  </si>
  <si>
    <t>GOOD SPEED Co., Ltd.(7676)</t>
    <phoneticPr fontId="3"/>
  </si>
  <si>
    <t>（単位：千円/Unit:  Thousands of yen）</t>
    <rPh sb="1" eb="3">
      <t>タンイ</t>
    </rPh>
    <rPh sb="4" eb="5">
      <t>セン</t>
    </rPh>
    <rPh sb="5" eb="6">
      <t>エン</t>
    </rPh>
    <phoneticPr fontId="2"/>
  </si>
  <si>
    <t>①新車・中古車販売</t>
    <phoneticPr fontId="3"/>
  </si>
  <si>
    <t>②買取</t>
    <phoneticPr fontId="3"/>
  </si>
  <si>
    <t>自動車販売関連(①②)</t>
    <phoneticPr fontId="3"/>
  </si>
  <si>
    <t>③整備・鈑金・ガソリンスタンド</t>
    <phoneticPr fontId="3"/>
  </si>
  <si>
    <t>④保険代理店</t>
    <phoneticPr fontId="3"/>
  </si>
  <si>
    <t>⑤レンタカー</t>
    <phoneticPr fontId="3"/>
  </si>
  <si>
    <t>附帯サービス関連(③④⑤)</t>
    <phoneticPr fontId="3"/>
  </si>
  <si>
    <t>2020年9月期 第1四半期連結会計期間</t>
    <rPh sb="4" eb="5">
      <t>ネン</t>
    </rPh>
    <rPh sb="6" eb="8">
      <t>ガツキ</t>
    </rPh>
    <rPh sb="16" eb="18">
      <t>カイケイ</t>
    </rPh>
    <phoneticPr fontId="3"/>
  </si>
  <si>
    <t>2019年10月１日~2020年12月31日</t>
    <rPh sb="15" eb="16">
      <t>ネン</t>
    </rPh>
    <rPh sb="18" eb="19">
      <t>ガツ</t>
    </rPh>
    <rPh sb="21" eb="22">
      <t>ニチ</t>
    </rPh>
    <phoneticPr fontId="3"/>
  </si>
  <si>
    <t>2020年1月１日~2020年3月31日</t>
    <rPh sb="14" eb="15">
      <t>ネン</t>
    </rPh>
    <rPh sb="16" eb="17">
      <t>ガツ</t>
    </rPh>
    <rPh sb="19" eb="20">
      <t>ニチ</t>
    </rPh>
    <phoneticPr fontId="3"/>
  </si>
  <si>
    <t>2020年4月１日~2020年6月30日</t>
    <rPh sb="14" eb="15">
      <t>ネン</t>
    </rPh>
    <rPh sb="16" eb="17">
      <t>ガツ</t>
    </rPh>
    <rPh sb="19" eb="20">
      <t>ニチ</t>
    </rPh>
    <phoneticPr fontId="3"/>
  </si>
  <si>
    <t>2020年9月期 第2四半期連結会計期間</t>
    <rPh sb="4" eb="5">
      <t>ネン</t>
    </rPh>
    <rPh sb="6" eb="8">
      <t>ガツキ</t>
    </rPh>
    <rPh sb="16" eb="18">
      <t>カイケイ</t>
    </rPh>
    <phoneticPr fontId="3"/>
  </si>
  <si>
    <t>2020年9月期 第3四半期連結会計期間</t>
    <rPh sb="4" eb="5">
      <t>ネン</t>
    </rPh>
    <rPh sb="6" eb="8">
      <t>ガツキ</t>
    </rPh>
    <rPh sb="16" eb="18">
      <t>カイケイ</t>
    </rPh>
    <phoneticPr fontId="3"/>
  </si>
  <si>
    <t>2020年9月期 第4四半期連結会計期間</t>
    <rPh sb="4" eb="5">
      <t>ネン</t>
    </rPh>
    <rPh sb="6" eb="8">
      <t>ガツキ</t>
    </rPh>
    <rPh sb="16" eb="18">
      <t>カイケイ</t>
    </rPh>
    <phoneticPr fontId="3"/>
  </si>
  <si>
    <t>2020年7月１日~2020年9月30日</t>
    <rPh sb="14" eb="15">
      <t>ネン</t>
    </rPh>
    <rPh sb="16" eb="17">
      <t>ガツ</t>
    </rPh>
    <rPh sb="19" eb="20">
      <t>ニチ</t>
    </rPh>
    <phoneticPr fontId="3"/>
  </si>
  <si>
    <t>2020年9月期 通期</t>
    <rPh sb="4" eb="5">
      <t>ネン</t>
    </rPh>
    <rPh sb="6" eb="8">
      <t>ガツキ</t>
    </rPh>
    <rPh sb="9" eb="11">
      <t>ツウキ</t>
    </rPh>
    <phoneticPr fontId="3"/>
  </si>
  <si>
    <t>2019年10月１日~2020年9月30日</t>
    <rPh sb="15" eb="16">
      <t>ネン</t>
    </rPh>
    <rPh sb="17" eb="18">
      <t>ガツ</t>
    </rPh>
    <rPh sb="20" eb="21">
      <t>ニチ</t>
    </rPh>
    <phoneticPr fontId="3"/>
  </si>
  <si>
    <t>2021年9月期 第1四半期連結会計期間</t>
    <rPh sb="4" eb="5">
      <t>ネン</t>
    </rPh>
    <rPh sb="6" eb="8">
      <t>ガツキ</t>
    </rPh>
    <rPh sb="16" eb="18">
      <t>カイケイ</t>
    </rPh>
    <phoneticPr fontId="3"/>
  </si>
  <si>
    <t>2021年9月期 第2四半期連結会計期間</t>
    <rPh sb="4" eb="5">
      <t>ネン</t>
    </rPh>
    <rPh sb="6" eb="8">
      <t>ガツキ</t>
    </rPh>
    <rPh sb="16" eb="18">
      <t>カイケイ</t>
    </rPh>
    <phoneticPr fontId="3"/>
  </si>
  <si>
    <t>2021年9月期 第3四半期連結会計期間</t>
    <rPh sb="4" eb="5">
      <t>ネン</t>
    </rPh>
    <rPh sb="6" eb="8">
      <t>ガツキ</t>
    </rPh>
    <rPh sb="16" eb="18">
      <t>カイケイ</t>
    </rPh>
    <phoneticPr fontId="3"/>
  </si>
  <si>
    <t>2021年9月期 第4四半期連結会計期間</t>
    <rPh sb="4" eb="5">
      <t>ネン</t>
    </rPh>
    <rPh sb="6" eb="8">
      <t>ガツキ</t>
    </rPh>
    <rPh sb="16" eb="18">
      <t>カイケイ</t>
    </rPh>
    <phoneticPr fontId="3"/>
  </si>
  <si>
    <t>2021年9月期 通期</t>
    <rPh sb="4" eb="5">
      <t>ネン</t>
    </rPh>
    <rPh sb="6" eb="8">
      <t>ガツキ</t>
    </rPh>
    <rPh sb="9" eb="11">
      <t>ツウキ</t>
    </rPh>
    <phoneticPr fontId="3"/>
  </si>
  <si>
    <t>2020年10月１日~2020年12月31日</t>
    <rPh sb="15" eb="16">
      <t>ネン</t>
    </rPh>
    <rPh sb="18" eb="19">
      <t>ガツ</t>
    </rPh>
    <rPh sb="21" eb="22">
      <t>ニチ</t>
    </rPh>
    <phoneticPr fontId="3"/>
  </si>
  <si>
    <t>2021年1月１日~2021年3月31日</t>
    <rPh sb="14" eb="15">
      <t>ネン</t>
    </rPh>
    <rPh sb="16" eb="17">
      <t>ガツ</t>
    </rPh>
    <rPh sb="19" eb="20">
      <t>ニチ</t>
    </rPh>
    <phoneticPr fontId="3"/>
  </si>
  <si>
    <t>2021年4月１日~2021年6月30日</t>
    <rPh sb="14" eb="15">
      <t>ネン</t>
    </rPh>
    <rPh sb="16" eb="17">
      <t>ガツ</t>
    </rPh>
    <rPh sb="19" eb="20">
      <t>ニチ</t>
    </rPh>
    <phoneticPr fontId="3"/>
  </si>
  <si>
    <t>2021年7月１日~2021年9月30日</t>
    <rPh sb="14" eb="15">
      <t>ネン</t>
    </rPh>
    <rPh sb="16" eb="17">
      <t>ガツ</t>
    </rPh>
    <rPh sb="19" eb="20">
      <t>ニチ</t>
    </rPh>
    <phoneticPr fontId="3"/>
  </si>
  <si>
    <t>2022年9月期 第1四半期連結会計期間</t>
    <rPh sb="4" eb="5">
      <t>ネン</t>
    </rPh>
    <rPh sb="6" eb="8">
      <t>ガツキ</t>
    </rPh>
    <rPh sb="16" eb="18">
      <t>カイケイ</t>
    </rPh>
    <phoneticPr fontId="3"/>
  </si>
  <si>
    <t>2022年9月期 第2四半期連結会計期間</t>
    <rPh sb="4" eb="5">
      <t>ネン</t>
    </rPh>
    <rPh sb="6" eb="8">
      <t>ガツキ</t>
    </rPh>
    <rPh sb="16" eb="18">
      <t>カイケイ</t>
    </rPh>
    <phoneticPr fontId="3"/>
  </si>
  <si>
    <t>2021年10月１日~2021年12月31日</t>
    <rPh sb="15" eb="16">
      <t>ネン</t>
    </rPh>
    <rPh sb="18" eb="19">
      <t>ガツ</t>
    </rPh>
    <rPh sb="21" eb="22">
      <t>ニチ</t>
    </rPh>
    <phoneticPr fontId="3"/>
  </si>
  <si>
    <t>2022年1月１日~2022年3月31日</t>
    <rPh sb="14" eb="15">
      <t>ネン</t>
    </rPh>
    <rPh sb="16" eb="17">
      <t>ガツ</t>
    </rPh>
    <rPh sb="19" eb="20">
      <t>ニチ</t>
    </rPh>
    <phoneticPr fontId="3"/>
  </si>
  <si>
    <t>2021年10月１日~2022年9月30日</t>
    <rPh sb="15" eb="16">
      <t>ネン</t>
    </rPh>
    <rPh sb="17" eb="18">
      <t>ガツ</t>
    </rPh>
    <rPh sb="20" eb="21">
      <t>ニチ</t>
    </rPh>
    <phoneticPr fontId="3"/>
  </si>
  <si>
    <t>営業利益</t>
    <rPh sb="0" eb="4">
      <t>エイギョウリエキ</t>
    </rPh>
    <phoneticPr fontId="3"/>
  </si>
  <si>
    <t>-</t>
  </si>
  <si>
    <t>Cost of sales</t>
  </si>
  <si>
    <t>Selling, general and administrative expenses</t>
  </si>
  <si>
    <t>Consolidated accounting period of the second qurter of FY 2022/9</t>
    <phoneticPr fontId="3"/>
  </si>
  <si>
    <t>(From January 1st, 2020 to March 31, 2020)</t>
    <phoneticPr fontId="3"/>
  </si>
  <si>
    <t>(From April 1st, 2020 to June 30, 2020)</t>
    <phoneticPr fontId="3"/>
  </si>
  <si>
    <t>Sales trends by business</t>
    <phoneticPr fontId="3"/>
  </si>
  <si>
    <t>New and used vehicle</t>
    <phoneticPr fontId="3"/>
  </si>
  <si>
    <t>Vehicle purchasing</t>
    <phoneticPr fontId="3"/>
  </si>
  <si>
    <t>Related to vehicle sales</t>
    <phoneticPr fontId="3"/>
  </si>
  <si>
    <t>Maintenance center, BP center, Gasstation</t>
    <phoneticPr fontId="3"/>
  </si>
  <si>
    <t>Insurance Agency</t>
    <phoneticPr fontId="3"/>
  </si>
  <si>
    <t>Rental car</t>
    <phoneticPr fontId="3"/>
  </si>
  <si>
    <t>Ancillary service</t>
    <phoneticPr fontId="3"/>
  </si>
  <si>
    <t>Total</t>
    <phoneticPr fontId="3"/>
  </si>
  <si>
    <t>Consolidated accounting period of FY 2020/9</t>
    <phoneticPr fontId="3"/>
  </si>
  <si>
    <t>Consolidated accounting period of the second qurter of FY 2020/9</t>
    <phoneticPr fontId="3"/>
  </si>
  <si>
    <t>Consolidated accounting period of the third qurter of FY 2020/9</t>
    <phoneticPr fontId="3"/>
  </si>
  <si>
    <t>Consolidated accounting period of the fourth qurter of FY 2020/9</t>
    <phoneticPr fontId="3"/>
  </si>
  <si>
    <t>(From October 1st, 2019 to September 30, 2020</t>
    <phoneticPr fontId="3"/>
  </si>
  <si>
    <t>Consolidated accounting period of the first quarter of FY 2020/9</t>
    <phoneticPr fontId="3"/>
  </si>
  <si>
    <t>(From October 1st, 2019 to December 31, 2020 )</t>
    <phoneticPr fontId="3"/>
  </si>
  <si>
    <t>(From July 1st, 2020 to September 30, 2020</t>
    <phoneticPr fontId="3"/>
  </si>
  <si>
    <t>Consolidated accounting period of the first quarter of FY 2021/9</t>
    <phoneticPr fontId="3"/>
  </si>
  <si>
    <t>(From October 1st, 2020 to December 31, 2020 )</t>
    <phoneticPr fontId="3"/>
  </si>
  <si>
    <t>Consolidated accounting period of the second qurter of FY 2021/9</t>
    <phoneticPr fontId="3"/>
  </si>
  <si>
    <t>(From January 1st, 2021 to March 31, 2021)</t>
    <phoneticPr fontId="3"/>
  </si>
  <si>
    <t>Consolidated accounting period of the third qurter of FY 2021/9</t>
    <phoneticPr fontId="3"/>
  </si>
  <si>
    <t>(From April 1st, 2021 to June 30, 2021)</t>
    <phoneticPr fontId="3"/>
  </si>
  <si>
    <t>Consolidated accounting period of the fourth qurter of FY 2021/9</t>
    <phoneticPr fontId="3"/>
  </si>
  <si>
    <t>(From July 1st, 2021 to September 30, 2021</t>
    <phoneticPr fontId="3"/>
  </si>
  <si>
    <t>Consolidated accounting period of FY 2021/9</t>
    <phoneticPr fontId="3"/>
  </si>
  <si>
    <t>(From October 1st, 2020 to September 30, 2021</t>
    <phoneticPr fontId="3"/>
  </si>
  <si>
    <t>2020年10月１日~2021年9月30日</t>
    <rPh sb="15" eb="16">
      <t>ネン</t>
    </rPh>
    <rPh sb="17" eb="18">
      <t>ガツ</t>
    </rPh>
    <rPh sb="20" eb="21">
      <t>ニチ</t>
    </rPh>
    <phoneticPr fontId="3"/>
  </si>
  <si>
    <t>Consolidated accounting period of the first quarter of FY 2022/9</t>
    <phoneticPr fontId="3"/>
  </si>
  <si>
    <t>(From October 1st, 2021 to December 31, 2021 )</t>
    <phoneticPr fontId="3"/>
  </si>
  <si>
    <t>(From January 1st, 2022 to March 31, 2022)</t>
    <phoneticPr fontId="3"/>
  </si>
  <si>
    <t>売上高(①②③④⑤総計)</t>
    <rPh sb="0" eb="3">
      <t>ウリアゲダカ</t>
    </rPh>
    <rPh sb="9" eb="11">
      <t>ソウケイ</t>
    </rPh>
    <phoneticPr fontId="3"/>
  </si>
  <si>
    <t>2022年9月期 第2四半期累計</t>
    <rPh sb="4" eb="5">
      <t>ネン</t>
    </rPh>
    <rPh sb="6" eb="8">
      <t>ガツキ</t>
    </rPh>
    <rPh sb="9" eb="10">
      <t>ダイ</t>
    </rPh>
    <rPh sb="11" eb="14">
      <t>シハンキ</t>
    </rPh>
    <rPh sb="14" eb="16">
      <t>ルイケイ</t>
    </rPh>
    <phoneticPr fontId="3"/>
  </si>
  <si>
    <t>2022年9月期 通期(業績予想)</t>
    <rPh sb="4" eb="5">
      <t>ネン</t>
    </rPh>
    <rPh sb="6" eb="8">
      <t>ガツキ</t>
    </rPh>
    <rPh sb="9" eb="11">
      <t>ツウキ</t>
    </rPh>
    <rPh sb="12" eb="14">
      <t>ギョウセキ</t>
    </rPh>
    <rPh sb="14" eb="16">
      <t>ヨソウ</t>
    </rPh>
    <phoneticPr fontId="3"/>
  </si>
  <si>
    <t>2021年10月１日~2022年3月31日</t>
    <rPh sb="15" eb="16">
      <t>ネン</t>
    </rPh>
    <rPh sb="17" eb="18">
      <t>ガツ</t>
    </rPh>
    <rPh sb="20" eb="21">
      <t>ニチ</t>
    </rPh>
    <phoneticPr fontId="3"/>
  </si>
  <si>
    <t>-</t>
    <phoneticPr fontId="3"/>
  </si>
  <si>
    <t>売上総利益(①②③④⑤総計)</t>
    <rPh sb="0" eb="2">
      <t>ウリアゲ</t>
    </rPh>
    <rPh sb="2" eb="3">
      <t>ソウ</t>
    </rPh>
    <rPh sb="3" eb="5">
      <t>リエキ</t>
    </rPh>
    <rPh sb="11" eb="13">
      <t>ソウケイ</t>
    </rPh>
    <phoneticPr fontId="3"/>
  </si>
  <si>
    <t>人件費</t>
    <rPh sb="0" eb="3">
      <t>ジンケンヒ</t>
    </rPh>
    <phoneticPr fontId="3"/>
  </si>
  <si>
    <t>広告宣伝費／販売促進費</t>
    <rPh sb="0" eb="5">
      <t>コウコクセンデンヒ</t>
    </rPh>
    <rPh sb="6" eb="11">
      <t>ハンバイソクシンヒ</t>
    </rPh>
    <phoneticPr fontId="3"/>
  </si>
  <si>
    <t>賃借料／減価償却費</t>
    <rPh sb="0" eb="3">
      <t>チンシャクリョウ</t>
    </rPh>
    <rPh sb="4" eb="9">
      <t>ゲンカショウキャクヒ</t>
    </rPh>
    <phoneticPr fontId="3"/>
  </si>
  <si>
    <t>その他</t>
    <rPh sb="2" eb="3">
      <t>タ</t>
    </rPh>
    <phoneticPr fontId="3"/>
  </si>
  <si>
    <t>販売費及び一般管理費</t>
    <rPh sb="0" eb="3">
      <t>ハンバイヒ</t>
    </rPh>
    <rPh sb="3" eb="4">
      <t>オヨ</t>
    </rPh>
    <rPh sb="5" eb="7">
      <t>イッパン</t>
    </rPh>
    <rPh sb="7" eb="9">
      <t>カンリ</t>
    </rPh>
    <rPh sb="9" eb="10">
      <t>ヒ</t>
    </rPh>
    <phoneticPr fontId="3"/>
  </si>
  <si>
    <t>売上原価</t>
    <rPh sb="0" eb="2">
      <t>ウリアゲ</t>
    </rPh>
    <rPh sb="2" eb="4">
      <t>ゲンカ</t>
    </rPh>
    <phoneticPr fontId="3"/>
  </si>
  <si>
    <t>四輪小売販売台数</t>
    <rPh sb="0" eb="2">
      <t>ヨンリン</t>
    </rPh>
    <rPh sb="2" eb="8">
      <t>コウリハンバイダイスウ</t>
    </rPh>
    <phoneticPr fontId="3"/>
  </si>
  <si>
    <t>四輪小売販売販売高</t>
    <rPh sb="0" eb="2">
      <t>ヨンリン</t>
    </rPh>
    <rPh sb="2" eb="6">
      <t>コウリハンバイ</t>
    </rPh>
    <rPh sb="6" eb="8">
      <t>ハンバイ</t>
    </rPh>
    <rPh sb="8" eb="9">
      <t>ダカ</t>
    </rPh>
    <phoneticPr fontId="3"/>
  </si>
  <si>
    <t>四輪小売販売販売単価</t>
    <rPh sb="0" eb="2">
      <t>ヨンリン</t>
    </rPh>
    <rPh sb="2" eb="6">
      <t>コウリハンバイ</t>
    </rPh>
    <rPh sb="6" eb="8">
      <t>ハンバイ</t>
    </rPh>
    <rPh sb="8" eb="10">
      <t>タンカ</t>
    </rPh>
    <phoneticPr fontId="3"/>
  </si>
  <si>
    <t>二輪小売販売台数</t>
    <rPh sb="0" eb="2">
      <t>ニリン</t>
    </rPh>
    <rPh sb="2" eb="8">
      <t>コウリハンバイダイスウ</t>
    </rPh>
    <phoneticPr fontId="3"/>
  </si>
  <si>
    <t>MEGA専門店 店舗数 期末</t>
    <rPh sb="4" eb="7">
      <t>センモンテン</t>
    </rPh>
    <rPh sb="8" eb="11">
      <t>テンポスウ</t>
    </rPh>
    <rPh sb="12" eb="14">
      <t>キマツ</t>
    </rPh>
    <phoneticPr fontId="3"/>
  </si>
  <si>
    <t>四輪小売販売台数　前年同期比(全体)</t>
    <phoneticPr fontId="3"/>
  </si>
  <si>
    <t>四輪小売販売台数　前年同期比(既存店のみ)</t>
    <rPh sb="15" eb="17">
      <t>キゾン</t>
    </rPh>
    <rPh sb="17" eb="18">
      <t>テン</t>
    </rPh>
    <phoneticPr fontId="3"/>
  </si>
  <si>
    <t>四輪小売販売1台あたり売上総利益前年同期比</t>
    <phoneticPr fontId="3"/>
  </si>
  <si>
    <t>買取台数</t>
    <rPh sb="0" eb="2">
      <t>カイトリ</t>
    </rPh>
    <rPh sb="2" eb="4">
      <t>ダイスウ</t>
    </rPh>
    <phoneticPr fontId="3"/>
  </si>
  <si>
    <t>従業員合計</t>
    <rPh sb="0" eb="3">
      <t>ジュウギョウイン</t>
    </rPh>
    <rPh sb="3" eb="5">
      <t>ゴウケイ</t>
    </rPh>
    <phoneticPr fontId="3"/>
  </si>
  <si>
    <t>営業職（販売）</t>
    <rPh sb="0" eb="2">
      <t>エイギョウ</t>
    </rPh>
    <rPh sb="2" eb="3">
      <t>ショク</t>
    </rPh>
    <rPh sb="4" eb="6">
      <t>ハンバイ</t>
    </rPh>
    <phoneticPr fontId="3"/>
  </si>
  <si>
    <t>営業職（買取）</t>
    <rPh sb="0" eb="2">
      <t>エイギョウ</t>
    </rPh>
    <rPh sb="2" eb="3">
      <t>ショク</t>
    </rPh>
    <rPh sb="4" eb="6">
      <t>カイトリ</t>
    </rPh>
    <phoneticPr fontId="3"/>
  </si>
  <si>
    <t>整備／鈑金・塗装</t>
    <rPh sb="0" eb="2">
      <t>セイビ</t>
    </rPh>
    <rPh sb="3" eb="5">
      <t>バンキン</t>
    </rPh>
    <rPh sb="6" eb="8">
      <t>トソウ</t>
    </rPh>
    <phoneticPr fontId="3"/>
  </si>
  <si>
    <t>事務職・その他</t>
    <rPh sb="0" eb="3">
      <t>ジムショク</t>
    </rPh>
    <rPh sb="6" eb="7">
      <t>タ</t>
    </rPh>
    <phoneticPr fontId="3"/>
  </si>
  <si>
    <t>新卒入社</t>
    <rPh sb="0" eb="4">
      <t>シンソツニュウシャ</t>
    </rPh>
    <phoneticPr fontId="3"/>
  </si>
  <si>
    <t>中途入社(M&amp;A による増加含む)</t>
    <rPh sb="0" eb="2">
      <t>チュウト</t>
    </rPh>
    <rPh sb="2" eb="4">
      <t>ニュウシャ</t>
    </rPh>
    <rPh sb="12" eb="14">
      <t>ゾウカ</t>
    </rPh>
    <rPh sb="14" eb="15">
      <t>フク</t>
    </rPh>
    <phoneticPr fontId="3"/>
  </si>
  <si>
    <t>退社</t>
    <rPh sb="0" eb="2">
      <t>タイシャ</t>
    </rPh>
    <phoneticPr fontId="3"/>
  </si>
  <si>
    <t>差引純増数(前期末対比）</t>
    <rPh sb="0" eb="1">
      <t>サ</t>
    </rPh>
    <rPh sb="1" eb="2">
      <t>ヒ</t>
    </rPh>
    <rPh sb="2" eb="5">
      <t>ジュンゾウスウ</t>
    </rPh>
    <rPh sb="6" eb="9">
      <t>ゼンキマツ</t>
    </rPh>
    <rPh sb="9" eb="11">
      <t>タイヒ</t>
    </rPh>
    <phoneticPr fontId="3"/>
  </si>
  <si>
    <t>MEGA専門店</t>
    <rPh sb="4" eb="7">
      <t>センモンテン</t>
    </rPh>
    <phoneticPr fontId="3"/>
  </si>
  <si>
    <t>国産車専門店(MEGA 以外)</t>
    <rPh sb="0" eb="3">
      <t>コクサンシャ</t>
    </rPh>
    <rPh sb="3" eb="6">
      <t>センモンテン</t>
    </rPh>
    <rPh sb="12" eb="14">
      <t>イガイ</t>
    </rPh>
    <phoneticPr fontId="3"/>
  </si>
  <si>
    <t>輸入車国産車専門店(MEGA 以外)</t>
    <rPh sb="0" eb="2">
      <t>ユニュウ</t>
    </rPh>
    <rPh sb="2" eb="3">
      <t>シャ</t>
    </rPh>
    <rPh sb="3" eb="6">
      <t>コクサンシャ</t>
    </rPh>
    <rPh sb="6" eb="9">
      <t>センモンテン</t>
    </rPh>
    <rPh sb="15" eb="17">
      <t>イガイ</t>
    </rPh>
    <phoneticPr fontId="3"/>
  </si>
  <si>
    <t>バイク販売店</t>
    <rPh sb="3" eb="6">
      <t>ハンバイテン</t>
    </rPh>
    <phoneticPr fontId="3"/>
  </si>
  <si>
    <t>買取専門店</t>
    <rPh sb="0" eb="5">
      <t>カイトリセンモンテン</t>
    </rPh>
    <phoneticPr fontId="3"/>
  </si>
  <si>
    <t>車検専門店</t>
    <rPh sb="0" eb="2">
      <t>シャケン</t>
    </rPh>
    <rPh sb="2" eb="5">
      <t>センモンテン</t>
    </rPh>
    <phoneticPr fontId="3"/>
  </si>
  <si>
    <t>BPセンター</t>
    <phoneticPr fontId="3"/>
  </si>
  <si>
    <t>ガソリンスタンド</t>
    <phoneticPr fontId="3"/>
  </si>
  <si>
    <t>レンタカー</t>
    <phoneticPr fontId="3"/>
  </si>
  <si>
    <t>本社</t>
    <rPh sb="0" eb="2">
      <t>ホンシャ</t>
    </rPh>
    <phoneticPr fontId="3"/>
  </si>
  <si>
    <t>拠点数　(併設店を含まない)</t>
    <rPh sb="0" eb="3">
      <t>キョテンスウ</t>
    </rPh>
    <rPh sb="5" eb="7">
      <t>ヘイセツ</t>
    </rPh>
    <rPh sb="7" eb="8">
      <t>テン</t>
    </rPh>
    <rPh sb="9" eb="10">
      <t>フク</t>
    </rPh>
    <phoneticPr fontId="3"/>
  </si>
  <si>
    <t>拠点数　(併設店を含めた店舗数)</t>
    <rPh sb="0" eb="3">
      <t>キョテンスウ</t>
    </rPh>
    <rPh sb="5" eb="7">
      <t>ヘイセツ</t>
    </rPh>
    <rPh sb="7" eb="8">
      <t>テン</t>
    </rPh>
    <rPh sb="9" eb="10">
      <t>フク</t>
    </rPh>
    <rPh sb="12" eb="15">
      <t>テンポスウ</t>
    </rPh>
    <phoneticPr fontId="3"/>
  </si>
  <si>
    <t>併設店を除く</t>
    <rPh sb="0" eb="3">
      <t>ヘイセツテン</t>
    </rPh>
    <rPh sb="4" eb="5">
      <t>ノゾ</t>
    </rPh>
    <phoneticPr fontId="3"/>
  </si>
  <si>
    <t>併設店を含めた店舗数</t>
    <rPh sb="0" eb="3">
      <t>ヘイセツテン</t>
    </rPh>
    <rPh sb="4" eb="5">
      <t>フク</t>
    </rPh>
    <rPh sb="7" eb="10">
      <t>テンポスウ</t>
    </rPh>
    <phoneticPr fontId="3"/>
  </si>
  <si>
    <t>単位</t>
    <rPh sb="0" eb="2">
      <t>タンイ</t>
    </rPh>
    <phoneticPr fontId="3"/>
  </si>
  <si>
    <t>百万円</t>
    <rPh sb="0" eb="3">
      <t>ヒャクマンエン</t>
    </rPh>
    <phoneticPr fontId="3"/>
  </si>
  <si>
    <t>台</t>
    <rPh sb="0" eb="1">
      <t>ダイ</t>
    </rPh>
    <phoneticPr fontId="3"/>
  </si>
  <si>
    <t>％</t>
    <phoneticPr fontId="3"/>
  </si>
  <si>
    <t>店</t>
    <rPh sb="0" eb="1">
      <t>テン</t>
    </rPh>
    <phoneticPr fontId="3"/>
  </si>
  <si>
    <t>人</t>
    <rPh sb="0" eb="1">
      <t>ニン</t>
    </rPh>
    <phoneticPr fontId="3"/>
  </si>
  <si>
    <t>（単位：百万円/Unit:  Million of yen）</t>
    <rPh sb="1" eb="3">
      <t>タンイ</t>
    </rPh>
    <rPh sb="4" eb="6">
      <t>ヒャクマン</t>
    </rPh>
    <rPh sb="6" eb="7">
      <t>エン</t>
    </rPh>
    <phoneticPr fontId="2"/>
  </si>
  <si>
    <t>－</t>
  </si>
  <si>
    <t>2019年9月期 通期</t>
    <rPh sb="4" eb="5">
      <t>ネン</t>
    </rPh>
    <rPh sb="6" eb="8">
      <t>ガツキ</t>
    </rPh>
    <rPh sb="9" eb="11">
      <t>ツウキ</t>
    </rPh>
    <phoneticPr fontId="3"/>
  </si>
  <si>
    <t>2018年10月１日~2019年9月30日</t>
    <rPh sb="15" eb="16">
      <t>ネン</t>
    </rPh>
    <rPh sb="17" eb="18">
      <t>ガツ</t>
    </rPh>
    <rPh sb="20" eb="21">
      <t>ニチ</t>
    </rPh>
    <phoneticPr fontId="3"/>
  </si>
  <si>
    <t>2018年9月期 通期</t>
    <rPh sb="4" eb="5">
      <t>ネン</t>
    </rPh>
    <rPh sb="6" eb="8">
      <t>ガツキ</t>
    </rPh>
    <rPh sb="9" eb="11">
      <t>ツウキ</t>
    </rPh>
    <phoneticPr fontId="3"/>
  </si>
  <si>
    <t>2017年10月１日~2018年9月30日</t>
    <rPh sb="15" eb="16">
      <t>ネン</t>
    </rPh>
    <rPh sb="17" eb="18">
      <t>ガツ</t>
    </rPh>
    <rPh sb="20" eb="21">
      <t>ニチ</t>
    </rPh>
    <phoneticPr fontId="3"/>
  </si>
  <si>
    <t>2017年9月期 通期</t>
    <rPh sb="4" eb="5">
      <t>ネン</t>
    </rPh>
    <rPh sb="6" eb="8">
      <t>ガツキ</t>
    </rPh>
    <rPh sb="9" eb="11">
      <t>ツウキ</t>
    </rPh>
    <phoneticPr fontId="3"/>
  </si>
  <si>
    <t>2016年10月１日~2017年9月30日</t>
    <rPh sb="15" eb="16">
      <t>ネン</t>
    </rPh>
    <rPh sb="17" eb="18">
      <t>ガツ</t>
    </rPh>
    <rPh sb="20" eb="21">
      <t>ニチ</t>
    </rPh>
    <phoneticPr fontId="3"/>
  </si>
  <si>
    <t>2016年9月期 通期</t>
    <rPh sb="4" eb="5">
      <t>ネン</t>
    </rPh>
    <rPh sb="6" eb="8">
      <t>ガツキ</t>
    </rPh>
    <rPh sb="9" eb="11">
      <t>ツウキ</t>
    </rPh>
    <phoneticPr fontId="3"/>
  </si>
  <si>
    <t>2015年10月１日~2016年9月30日</t>
    <rPh sb="15" eb="16">
      <t>ネン</t>
    </rPh>
    <rPh sb="17" eb="18">
      <t>ガツ</t>
    </rPh>
    <rPh sb="20" eb="21">
      <t>ニチ</t>
    </rPh>
    <phoneticPr fontId="3"/>
  </si>
  <si>
    <t>15,576百万円</t>
  </si>
  <si>
    <t>16,711百万円</t>
  </si>
  <si>
    <t>23,683百万円</t>
  </si>
  <si>
    <t>24,976百万円</t>
  </si>
  <si>
    <t>30,703百万円</t>
  </si>
  <si>
    <t>7,829百万円</t>
  </si>
  <si>
    <t>9,154百万円</t>
  </si>
  <si>
    <t>2,216千円/台</t>
  </si>
  <si>
    <t>2,245千円/台</t>
  </si>
  <si>
    <t>2,333千円/台</t>
  </si>
  <si>
    <t>2,276千円/台</t>
  </si>
  <si>
    <t>2,389千円/台</t>
  </si>
  <si>
    <t>2,485千円/台</t>
  </si>
  <si>
    <t>2,474千円/台</t>
  </si>
  <si>
    <t>1店舗</t>
  </si>
  <si>
    <t>3店舗</t>
  </si>
  <si>
    <t>5店舗</t>
  </si>
  <si>
    <t>7店舗</t>
  </si>
  <si>
    <t>8店舗</t>
  </si>
  <si>
    <t>10店舗</t>
  </si>
  <si>
    <t>2015年9月期 通期</t>
    <rPh sb="4" eb="5">
      <t>ネン</t>
    </rPh>
    <rPh sb="6" eb="8">
      <t>ガツキ</t>
    </rPh>
    <rPh sb="9" eb="11">
      <t>ツウキ</t>
    </rPh>
    <phoneticPr fontId="3"/>
  </si>
  <si>
    <t>2014年10月１日~2015年9月30日</t>
    <rPh sb="15" eb="16">
      <t>ネン</t>
    </rPh>
    <rPh sb="17" eb="18">
      <t>ガツ</t>
    </rPh>
    <rPh sb="20" eb="21">
      <t>ニチ</t>
    </rPh>
    <phoneticPr fontId="3"/>
  </si>
  <si>
    <t>2,048千円/台</t>
    <phoneticPr fontId="3"/>
  </si>
  <si>
    <t>2,209千円/台</t>
    <phoneticPr fontId="3"/>
  </si>
  <si>
    <t>6店舗</t>
    <phoneticPr fontId="3"/>
  </si>
  <si>
    <t>5店舗</t>
    <phoneticPr fontId="3"/>
  </si>
  <si>
    <t>4店舗</t>
    <phoneticPr fontId="3"/>
  </si>
  <si>
    <t>3店舗</t>
    <phoneticPr fontId="3"/>
  </si>
  <si>
    <t>2019年9月期 第1四半期連結会計期間</t>
    <rPh sb="4" eb="5">
      <t>ネン</t>
    </rPh>
    <rPh sb="6" eb="8">
      <t>ガツキ</t>
    </rPh>
    <rPh sb="16" eb="18">
      <t>カイケイ</t>
    </rPh>
    <phoneticPr fontId="3"/>
  </si>
  <si>
    <t>2019年9月期 第2四半期連結会計期間</t>
    <rPh sb="4" eb="5">
      <t>ネン</t>
    </rPh>
    <rPh sb="6" eb="8">
      <t>ガツキ</t>
    </rPh>
    <rPh sb="16" eb="18">
      <t>カイケイ</t>
    </rPh>
    <phoneticPr fontId="3"/>
  </si>
  <si>
    <t>2019年9月期 第3四半期連結会計期間</t>
    <rPh sb="4" eb="5">
      <t>ネン</t>
    </rPh>
    <rPh sb="6" eb="8">
      <t>ガツキ</t>
    </rPh>
    <rPh sb="16" eb="18">
      <t>カイケイ</t>
    </rPh>
    <phoneticPr fontId="3"/>
  </si>
  <si>
    <t>2019年9月期 第4四半期連結会計期間</t>
    <rPh sb="4" eb="5">
      <t>ネン</t>
    </rPh>
    <rPh sb="6" eb="8">
      <t>ガツキ</t>
    </rPh>
    <rPh sb="16" eb="18">
      <t>カイケイ</t>
    </rPh>
    <phoneticPr fontId="3"/>
  </si>
  <si>
    <t>2019年1月１日~2019年3月31日</t>
    <rPh sb="14" eb="15">
      <t>ネン</t>
    </rPh>
    <rPh sb="16" eb="17">
      <t>ガツ</t>
    </rPh>
    <rPh sb="19" eb="20">
      <t>ニチ</t>
    </rPh>
    <phoneticPr fontId="3"/>
  </si>
  <si>
    <t>2019年4月１日~2019年6月30日</t>
    <rPh sb="14" eb="15">
      <t>ネン</t>
    </rPh>
    <rPh sb="16" eb="17">
      <t>ガツ</t>
    </rPh>
    <rPh sb="19" eb="20">
      <t>ニチ</t>
    </rPh>
    <phoneticPr fontId="3"/>
  </si>
  <si>
    <t>2019年7月１日~2019年9月30日</t>
    <rPh sb="14" eb="15">
      <t>ネン</t>
    </rPh>
    <rPh sb="16" eb="17">
      <t>ガツ</t>
    </rPh>
    <rPh sb="19" eb="20">
      <t>ニチ</t>
    </rPh>
    <phoneticPr fontId="3"/>
  </si>
  <si>
    <t>2018年10月１日~2018年12月31日</t>
    <rPh sb="15" eb="16">
      <t>ネン</t>
    </rPh>
    <rPh sb="18" eb="19">
      <t>ガツ</t>
    </rPh>
    <rPh sb="21" eb="22">
      <t>ニチ</t>
    </rPh>
    <phoneticPr fontId="3"/>
  </si>
  <si>
    <t>2店舗</t>
    <phoneticPr fontId="3"/>
  </si>
  <si>
    <t>10,735百万円</t>
    <phoneticPr fontId="3"/>
  </si>
  <si>
    <t>13,078百万円</t>
    <phoneticPr fontId="3"/>
  </si>
  <si>
    <t>2018年9月期 第1四半期連結会計期間</t>
    <rPh sb="4" eb="5">
      <t>ネン</t>
    </rPh>
    <rPh sb="6" eb="8">
      <t>ガツキ</t>
    </rPh>
    <rPh sb="16" eb="18">
      <t>カイケイ</t>
    </rPh>
    <phoneticPr fontId="3"/>
  </si>
  <si>
    <t>2018年9月期 第2四半期連結会計期間</t>
    <rPh sb="4" eb="5">
      <t>ネン</t>
    </rPh>
    <rPh sb="6" eb="8">
      <t>ガツキ</t>
    </rPh>
    <rPh sb="16" eb="18">
      <t>カイケイ</t>
    </rPh>
    <phoneticPr fontId="3"/>
  </si>
  <si>
    <t>2018年9月期 第3四半期連結会計期間</t>
    <rPh sb="4" eb="5">
      <t>ネン</t>
    </rPh>
    <rPh sb="6" eb="8">
      <t>ガツキ</t>
    </rPh>
    <rPh sb="16" eb="18">
      <t>カイケイ</t>
    </rPh>
    <phoneticPr fontId="3"/>
  </si>
  <si>
    <t>2018年9月期 第4四半期連結会計期間</t>
    <rPh sb="4" eb="5">
      <t>ネン</t>
    </rPh>
    <rPh sb="6" eb="8">
      <t>ガツキ</t>
    </rPh>
    <rPh sb="16" eb="18">
      <t>カイケイ</t>
    </rPh>
    <phoneticPr fontId="3"/>
  </si>
  <si>
    <t>2018年1月１日~2018年3月31日</t>
    <rPh sb="14" eb="15">
      <t>ネン</t>
    </rPh>
    <rPh sb="16" eb="17">
      <t>ガツ</t>
    </rPh>
    <rPh sb="19" eb="20">
      <t>ニチ</t>
    </rPh>
    <phoneticPr fontId="3"/>
  </si>
  <si>
    <t>2018年4月１日~2018年6月30日</t>
    <rPh sb="14" eb="15">
      <t>ネン</t>
    </rPh>
    <rPh sb="16" eb="17">
      <t>ガツ</t>
    </rPh>
    <rPh sb="19" eb="20">
      <t>ニチ</t>
    </rPh>
    <phoneticPr fontId="3"/>
  </si>
  <si>
    <t>2018年7月１日~2018年9月30日</t>
    <rPh sb="14" eb="15">
      <t>ネン</t>
    </rPh>
    <rPh sb="16" eb="17">
      <t>ガツ</t>
    </rPh>
    <rPh sb="19" eb="20">
      <t>ニチ</t>
    </rPh>
    <phoneticPr fontId="3"/>
  </si>
  <si>
    <t>2017年10月１日~2017年12月31日</t>
    <rPh sb="15" eb="16">
      <t>ネン</t>
    </rPh>
    <rPh sb="18" eb="19">
      <t>ガツ</t>
    </rPh>
    <rPh sb="21" eb="22">
      <t>ニチ</t>
    </rPh>
    <phoneticPr fontId="3"/>
  </si>
  <si>
    <t>+84名</t>
  </si>
  <si>
    <t>+93名</t>
  </si>
  <si>
    <t>+151名</t>
  </si>
  <si>
    <t>(89名)
※入社は第3四半期</t>
    <phoneticPr fontId="3"/>
  </si>
  <si>
    <t>+21名</t>
  </si>
  <si>
    <t>+197名</t>
  </si>
  <si>
    <t>100名 以上</t>
  </si>
  <si>
    <t>Gross profit</t>
  </si>
  <si>
    <t>Operating profit</t>
  </si>
  <si>
    <t>Personnel expenses</t>
  </si>
  <si>
    <t>Advertising /Promotion</t>
    <phoneticPr fontId="3"/>
  </si>
  <si>
    <t>Rent/ Depretion</t>
    <phoneticPr fontId="3"/>
  </si>
  <si>
    <t>Other</t>
    <phoneticPr fontId="3"/>
  </si>
  <si>
    <t>The number of retail car sales</t>
    <phoneticPr fontId="3"/>
  </si>
  <si>
    <t>The number of retail car sales
Compared with the corresponding period of previous FY (Overall)</t>
    <phoneticPr fontId="3"/>
  </si>
  <si>
    <t>The number of retail car sales
Compared with the corresponding period of previous FY (Only existing store)</t>
    <phoneticPr fontId="3"/>
  </si>
  <si>
    <t>Gross income per car retail sales year-on-year comparison</t>
    <phoneticPr fontId="3"/>
  </si>
  <si>
    <t>The number of retail motorcycle sales</t>
    <phoneticPr fontId="3"/>
  </si>
  <si>
    <t xml:space="preserve">The number of vehicle purchasing </t>
    <phoneticPr fontId="3"/>
  </si>
  <si>
    <t>The number of MEGA stores at the end of term</t>
    <phoneticPr fontId="3"/>
  </si>
  <si>
    <t>Sales (selling)</t>
    <phoneticPr fontId="3"/>
  </si>
  <si>
    <t>Sales (purchasing)</t>
    <phoneticPr fontId="3"/>
  </si>
  <si>
    <t>Maintenance/ BP center</t>
    <phoneticPr fontId="3"/>
  </si>
  <si>
    <t>Office worker/ Others</t>
    <phoneticPr fontId="3"/>
  </si>
  <si>
    <t>Total number of employees</t>
    <phoneticPr fontId="3"/>
  </si>
  <si>
    <t>New graduate</t>
    <phoneticPr fontId="3"/>
  </si>
  <si>
    <t>Mid-career
(Including increase due to M&amp;A)</t>
    <phoneticPr fontId="3"/>
  </si>
  <si>
    <t>Resignation</t>
    <phoneticPr fontId="3"/>
  </si>
  <si>
    <t>Net increase after deduction</t>
    <phoneticPr fontId="3"/>
  </si>
  <si>
    <t>MEGA stores</t>
    <phoneticPr fontId="3"/>
  </si>
  <si>
    <t>Stores for domestic cars(excluding MEGA store)</t>
    <phoneticPr fontId="3"/>
  </si>
  <si>
    <t>Stores for import cars(excluding MEGA store)</t>
    <phoneticPr fontId="3"/>
  </si>
  <si>
    <t>Stores for motorcycle</t>
    <phoneticPr fontId="3"/>
  </si>
  <si>
    <t>Stores for vehicle purchasing</t>
    <phoneticPr fontId="3"/>
  </si>
  <si>
    <t>Stores for automobile inspection</t>
    <phoneticPr fontId="3"/>
  </si>
  <si>
    <t>BP center</t>
    <phoneticPr fontId="3"/>
  </si>
  <si>
    <t>Gas station</t>
    <phoneticPr fontId="3"/>
  </si>
  <si>
    <t>Store for car rental</t>
    <phoneticPr fontId="3"/>
  </si>
  <si>
    <t>Head office</t>
    <phoneticPr fontId="3"/>
  </si>
  <si>
    <t>Business site (excluding annex store)</t>
    <phoneticPr fontId="3"/>
  </si>
  <si>
    <t>Business site (including annex store)</t>
    <phoneticPr fontId="3"/>
  </si>
  <si>
    <t>2018年9月期</t>
    <rPh sb="4" eb="5">
      <t>ネン</t>
    </rPh>
    <rPh sb="6" eb="8">
      <t>ガツキ</t>
    </rPh>
    <phoneticPr fontId="3"/>
  </si>
  <si>
    <t>1Q</t>
    <phoneticPr fontId="3"/>
  </si>
  <si>
    <t>2Q</t>
    <phoneticPr fontId="3"/>
  </si>
  <si>
    <t>3Q</t>
    <phoneticPr fontId="3"/>
  </si>
  <si>
    <t>4Q</t>
    <phoneticPr fontId="3"/>
  </si>
  <si>
    <t>2015年9月期</t>
    <rPh sb="4" eb="5">
      <t>ネン</t>
    </rPh>
    <rPh sb="6" eb="8">
      <t>ガツキ</t>
    </rPh>
    <phoneticPr fontId="3"/>
  </si>
  <si>
    <t>通期</t>
    <phoneticPr fontId="3"/>
  </si>
  <si>
    <t>2016年9月期</t>
    <rPh sb="4" eb="5">
      <t>ネン</t>
    </rPh>
    <rPh sb="6" eb="8">
      <t>ガツキ</t>
    </rPh>
    <phoneticPr fontId="3"/>
  </si>
  <si>
    <t>2017年9月期</t>
    <rPh sb="4" eb="5">
      <t>ネン</t>
    </rPh>
    <rPh sb="6" eb="8">
      <t>ガツキ</t>
    </rPh>
    <phoneticPr fontId="3"/>
  </si>
  <si>
    <t>2019年9月期</t>
    <rPh sb="4" eb="5">
      <t>ネン</t>
    </rPh>
    <rPh sb="6" eb="8">
      <t>ガツキ</t>
    </rPh>
    <phoneticPr fontId="3"/>
  </si>
  <si>
    <t>2020年9月期</t>
    <rPh sb="4" eb="5">
      <t>ネン</t>
    </rPh>
    <rPh sb="6" eb="8">
      <t>ガツキ</t>
    </rPh>
    <phoneticPr fontId="3"/>
  </si>
  <si>
    <t>2021年9月期</t>
    <rPh sb="4" eb="5">
      <t>ネン</t>
    </rPh>
    <rPh sb="6" eb="8">
      <t>ガツキ</t>
    </rPh>
    <phoneticPr fontId="3"/>
  </si>
  <si>
    <t>2022年9月期</t>
    <rPh sb="4" eb="5">
      <t>ネン</t>
    </rPh>
    <rPh sb="6" eb="8">
      <t>ガツキ</t>
    </rPh>
    <phoneticPr fontId="3"/>
  </si>
  <si>
    <t>通期（業績予想）</t>
    <rPh sb="3" eb="5">
      <t>ギョウセキ</t>
    </rPh>
    <rPh sb="5" eb="7">
      <t>ヨソウ</t>
    </rPh>
    <phoneticPr fontId="3"/>
  </si>
  <si>
    <t>2014年9月期</t>
    <rPh sb="4" eb="5">
      <t>ネン</t>
    </rPh>
    <rPh sb="6" eb="8">
      <t>ガツキ</t>
    </rPh>
    <phoneticPr fontId="3"/>
  </si>
  <si>
    <t>-</t>
    <phoneticPr fontId="3"/>
  </si>
  <si>
    <t>FY2014/9</t>
    <phoneticPr fontId="3"/>
  </si>
  <si>
    <t>Q1</t>
    <phoneticPr fontId="3"/>
  </si>
  <si>
    <t>Q2</t>
    <phoneticPr fontId="3"/>
  </si>
  <si>
    <t>Q3</t>
    <phoneticPr fontId="3"/>
  </si>
  <si>
    <t>Q4</t>
    <phoneticPr fontId="3"/>
  </si>
  <si>
    <t>FY2015/9</t>
    <phoneticPr fontId="3"/>
  </si>
  <si>
    <t>FY2016/9</t>
    <phoneticPr fontId="3"/>
  </si>
  <si>
    <t>FY2017/9</t>
    <phoneticPr fontId="3"/>
  </si>
  <si>
    <t>FY2018/9</t>
    <phoneticPr fontId="3"/>
  </si>
  <si>
    <t>FY2019/9</t>
  </si>
  <si>
    <t>FY2020/9</t>
  </si>
  <si>
    <t>FY2021/9</t>
  </si>
  <si>
    <t>FY2022/9</t>
  </si>
  <si>
    <t>※当社は2021年9月期 第2四半期より連結決算に移行しております。そのため2021年9月期第1四半期以前の実績は、 単体実績の数値を参考表示しております。</t>
    <rPh sb="46" eb="47">
      <t>ダイ</t>
    </rPh>
    <rPh sb="48" eb="51">
      <t>シハンキ</t>
    </rPh>
    <rPh sb="51" eb="53">
      <t>イゼン</t>
    </rPh>
    <phoneticPr fontId="3"/>
  </si>
  <si>
    <t>※当社は2022年9月期 第1四半期より「収益認識に関する会計基準」（企業会計基準第29号 2020年３月31日）等を適用しています。そのため2021年9月期第4四半期以前の実績は当該会計基準等の適用前の実績を参考表示しております。</t>
    <rPh sb="75" eb="76">
      <t>ネン</t>
    </rPh>
    <rPh sb="77" eb="79">
      <t>ガツキ</t>
    </rPh>
    <rPh sb="79" eb="80">
      <t>ダイ</t>
    </rPh>
    <rPh sb="81" eb="84">
      <t>シハンキ</t>
    </rPh>
    <rPh sb="84" eb="86">
      <t>イゼン</t>
    </rPh>
    <rPh sb="87" eb="89">
      <t>ジッセキ</t>
    </rPh>
    <phoneticPr fontId="3"/>
  </si>
  <si>
    <t>100以上</t>
    <phoneticPr fontId="3"/>
  </si>
  <si>
    <t>%</t>
  </si>
  <si>
    <t>売上総利益率</t>
  </si>
  <si>
    <t>営業利益率</t>
  </si>
  <si>
    <t>百万円</t>
  </si>
  <si>
    <t>Ratio of gross profit</t>
    <phoneticPr fontId="3"/>
  </si>
  <si>
    <t>Ratio of operating profit</t>
    <phoneticPr fontId="3"/>
  </si>
  <si>
    <t>売上成長率(前年同期比)</t>
    <rPh sb="6" eb="8">
      <t>ゼンネン</t>
    </rPh>
    <rPh sb="8" eb="11">
      <t>ドウキヒ</t>
    </rPh>
    <phoneticPr fontId="3"/>
  </si>
  <si>
    <t>Growth rate of sales(YoY)</t>
    <phoneticPr fontId="3"/>
  </si>
  <si>
    <t>（Unit:  Million of yen）</t>
    <phoneticPr fontId="2"/>
  </si>
  <si>
    <t>Sales of retail car sales(Unit:  Million of yen)</t>
    <phoneticPr fontId="3"/>
  </si>
  <si>
    <t>Unit price of retail car sales(Unit:  Million of yen)</t>
    <phoneticPr fontId="3"/>
  </si>
  <si>
    <t>(forecast)</t>
    <phoneticPr fontId="3"/>
  </si>
  <si>
    <t>120%以上</t>
    <rPh sb="4" eb="6">
      <t>イジョウ</t>
    </rPh>
    <phoneticPr fontId="3"/>
  </si>
  <si>
    <t>13以上</t>
    <rPh sb="2" eb="4">
      <t>イジョウ</t>
    </rPh>
    <phoneticPr fontId="3"/>
  </si>
  <si>
    <t>2023年9月期</t>
    <rPh sb="4" eb="5">
      <t>ネン</t>
    </rPh>
    <rPh sb="6" eb="8">
      <t>ガツキ</t>
    </rPh>
    <phoneticPr fontId="3"/>
  </si>
  <si>
    <t>2024年9月期</t>
    <rPh sb="4" eb="5">
      <t>ネン</t>
    </rPh>
    <rPh sb="6" eb="8">
      <t>ガツキ</t>
    </rPh>
    <phoneticPr fontId="3"/>
  </si>
  <si>
    <t>通期（中期計画）</t>
    <rPh sb="3" eb="5">
      <t>チュウキ</t>
    </rPh>
    <rPh sb="5" eb="7">
      <t>ケイカク</t>
    </rPh>
    <phoneticPr fontId="3"/>
  </si>
  <si>
    <t>(mid-term plan)</t>
    <phoneticPr fontId="3"/>
  </si>
  <si>
    <t>毎期営業利益率改善</t>
    <rPh sb="0" eb="2">
      <t>マイキ</t>
    </rPh>
    <rPh sb="2" eb="4">
      <t>エイギョウ</t>
    </rPh>
    <rPh sb="4" eb="6">
      <t>リエキ</t>
    </rPh>
    <rPh sb="6" eb="7">
      <t>リツ</t>
    </rPh>
    <rPh sb="7" eb="9">
      <t>カイゼン</t>
    </rPh>
    <phoneticPr fontId="3"/>
  </si>
  <si>
    <t>16以上</t>
    <rPh sb="2" eb="4">
      <t>イジョウ</t>
    </rPh>
    <phoneticPr fontId="3"/>
  </si>
  <si>
    <t>FY2023/9</t>
    <phoneticPr fontId="3"/>
  </si>
  <si>
    <t>FY2024/9</t>
    <phoneticPr fontId="3"/>
  </si>
  <si>
    <t>新卒入社　</t>
    <rPh sb="0" eb="4">
      <t>シンソツニュウシャ</t>
    </rPh>
    <phoneticPr fontId="3"/>
  </si>
  <si>
    <t>輸入車専門店(MEGA 以外)</t>
    <rPh sb="0" eb="2">
      <t>ユニュウ</t>
    </rPh>
    <rPh sb="2" eb="3">
      <t>シャ</t>
    </rPh>
    <rPh sb="3" eb="6">
      <t>センモンテン</t>
    </rPh>
    <rPh sb="12" eb="14">
      <t>イガイ</t>
    </rPh>
    <phoneticPr fontId="3"/>
  </si>
  <si>
    <t>差引純増数(前四期末対比）</t>
    <rPh sb="0" eb="1">
      <t>サ</t>
    </rPh>
    <rPh sb="1" eb="2">
      <t>ヒ</t>
    </rPh>
    <rPh sb="2" eb="5">
      <t>ジュンゾウスウ</t>
    </rPh>
    <rPh sb="6" eb="7">
      <t>ゼン</t>
    </rPh>
    <rPh sb="7" eb="8">
      <t>ヨン</t>
    </rPh>
    <rPh sb="8" eb="9">
      <t>キ</t>
    </rPh>
    <rPh sb="9" eb="10">
      <t>マツ</t>
    </rPh>
    <rPh sb="10" eb="12">
      <t>タイヒ</t>
    </rPh>
    <phoneticPr fontId="3"/>
  </si>
  <si>
    <t>2021年9月期 連結会計年度</t>
    <phoneticPr fontId="3"/>
  </si>
  <si>
    <t>(2021年９月30日)</t>
  </si>
  <si>
    <t>Consolidated FY 2021/9</t>
    <phoneticPr fontId="3"/>
  </si>
  <si>
    <t>連結貸借対照表</t>
    <phoneticPr fontId="3"/>
  </si>
  <si>
    <t>Consolidated balance sheet</t>
    <phoneticPr fontId="3"/>
  </si>
  <si>
    <t>(As of September 30, 2021)</t>
    <phoneticPr fontId="3"/>
  </si>
  <si>
    <t>資産の部</t>
  </si>
  <si>
    <t>Assets [abstract]</t>
    <phoneticPr fontId="3"/>
  </si>
  <si>
    <t>　流動資産</t>
    <phoneticPr fontId="3"/>
  </si>
  <si>
    <t xml:space="preserve"> Current assets [abstract]</t>
    <phoneticPr fontId="3"/>
  </si>
  <si>
    <t>　　現金及び預金</t>
    <phoneticPr fontId="3"/>
  </si>
  <si>
    <t xml:space="preserve">  Cash and deposits</t>
    <phoneticPr fontId="3"/>
  </si>
  <si>
    <t>　　売掛金</t>
    <phoneticPr fontId="3"/>
  </si>
  <si>
    <t xml:space="preserve">  Accounts receivable - trade</t>
    <phoneticPr fontId="3"/>
  </si>
  <si>
    <t>　　商品</t>
    <phoneticPr fontId="3"/>
  </si>
  <si>
    <t xml:space="preserve">  Merchandise</t>
    <phoneticPr fontId="3"/>
  </si>
  <si>
    <t>　　貯蔵品</t>
    <phoneticPr fontId="3"/>
  </si>
  <si>
    <t xml:space="preserve">  Supplies</t>
    <phoneticPr fontId="3"/>
  </si>
  <si>
    <t>　　前払金</t>
    <phoneticPr fontId="3"/>
  </si>
  <si>
    <t xml:space="preserve">  Advance payments</t>
    <phoneticPr fontId="3"/>
  </si>
  <si>
    <t>　　前払費用</t>
    <phoneticPr fontId="3"/>
  </si>
  <si>
    <t xml:space="preserve">  Prepaid expenses</t>
    <phoneticPr fontId="3"/>
  </si>
  <si>
    <t>　　その他</t>
    <phoneticPr fontId="3"/>
  </si>
  <si>
    <t xml:space="preserve">  Other-CA</t>
    <phoneticPr fontId="3"/>
  </si>
  <si>
    <t>　　流動資産合計</t>
    <phoneticPr fontId="3"/>
  </si>
  <si>
    <t xml:space="preserve">  Current assets</t>
    <phoneticPr fontId="3"/>
  </si>
  <si>
    <t>　固定資産</t>
    <phoneticPr fontId="3"/>
  </si>
  <si>
    <t xml:space="preserve"> Non-current assets [abstract]</t>
    <phoneticPr fontId="3"/>
  </si>
  <si>
    <t>　　有形固定資産</t>
    <phoneticPr fontId="3"/>
  </si>
  <si>
    <t xml:space="preserve">  Property, plant and equipment [abstract]</t>
    <phoneticPr fontId="3"/>
  </si>
  <si>
    <t>　　　建物（純額）</t>
    <phoneticPr fontId="3"/>
  </si>
  <si>
    <t xml:space="preserve">   Buildings, net</t>
    <phoneticPr fontId="3"/>
  </si>
  <si>
    <t>　　　構築物（純額）</t>
    <phoneticPr fontId="3"/>
  </si>
  <si>
    <t xml:space="preserve">   Structures, net</t>
    <phoneticPr fontId="3"/>
  </si>
  <si>
    <t>　　　機械及び装置（純額）</t>
    <phoneticPr fontId="3"/>
  </si>
  <si>
    <t xml:space="preserve">   Machinery and equipment, net</t>
    <phoneticPr fontId="3"/>
  </si>
  <si>
    <t>　　　車両運搬具（純額）</t>
    <phoneticPr fontId="3"/>
  </si>
  <si>
    <t xml:space="preserve">   Vehicles, net</t>
    <phoneticPr fontId="3"/>
  </si>
  <si>
    <t>　　　工具、器具及び備品（純額）</t>
    <phoneticPr fontId="3"/>
  </si>
  <si>
    <t xml:space="preserve">   Tools, furniture and fixtures, net</t>
    <phoneticPr fontId="3"/>
  </si>
  <si>
    <t>　　　土地</t>
    <phoneticPr fontId="3"/>
  </si>
  <si>
    <t xml:space="preserve">   Land</t>
    <phoneticPr fontId="3"/>
  </si>
  <si>
    <t>　　　リース資産（純額）</t>
    <phoneticPr fontId="3"/>
  </si>
  <si>
    <t xml:space="preserve">   Leased assets, net-PPE</t>
    <phoneticPr fontId="3"/>
  </si>
  <si>
    <t>　　　建設仮勘定</t>
    <phoneticPr fontId="3"/>
  </si>
  <si>
    <t xml:space="preserve">   Construction in progress</t>
    <phoneticPr fontId="3"/>
  </si>
  <si>
    <t>　　　有形固定資産合計</t>
    <phoneticPr fontId="3"/>
  </si>
  <si>
    <t xml:space="preserve">   Property, plant and equipment</t>
    <phoneticPr fontId="3"/>
  </si>
  <si>
    <t>　　無形固定資産</t>
    <phoneticPr fontId="3"/>
  </si>
  <si>
    <t xml:space="preserve">  Intangible assets [abstract]</t>
    <phoneticPr fontId="3"/>
  </si>
  <si>
    <t>　　　のれん</t>
    <phoneticPr fontId="3"/>
  </si>
  <si>
    <t xml:space="preserve">   Goodwill</t>
    <phoneticPr fontId="3"/>
  </si>
  <si>
    <t>　　　ソフトウエア</t>
    <phoneticPr fontId="3"/>
  </si>
  <si>
    <t xml:space="preserve">   Software</t>
    <phoneticPr fontId="3"/>
  </si>
  <si>
    <t>　　　リース資産</t>
    <phoneticPr fontId="3"/>
  </si>
  <si>
    <t xml:space="preserve">   Leased assets-IA</t>
    <phoneticPr fontId="3"/>
  </si>
  <si>
    <t>　　　その他</t>
    <phoneticPr fontId="3"/>
  </si>
  <si>
    <t xml:space="preserve">   Other-IA</t>
    <phoneticPr fontId="3"/>
  </si>
  <si>
    <t>　　　無形固定資産合計</t>
    <phoneticPr fontId="3"/>
  </si>
  <si>
    <t xml:space="preserve">   Intangible assets</t>
    <phoneticPr fontId="3"/>
  </si>
  <si>
    <t>　　投資その他の資産</t>
    <phoneticPr fontId="3"/>
  </si>
  <si>
    <t xml:space="preserve">  Investments and other assets [abstract]</t>
    <phoneticPr fontId="3"/>
  </si>
  <si>
    <t>　　　出資金</t>
    <phoneticPr fontId="3"/>
  </si>
  <si>
    <t xml:space="preserve">   Investments in capital</t>
    <phoneticPr fontId="3"/>
  </si>
  <si>
    <t>　　　保証金</t>
    <phoneticPr fontId="3"/>
  </si>
  <si>
    <t xml:space="preserve">   Gurantee deposits-IOA</t>
    <phoneticPr fontId="3"/>
  </si>
  <si>
    <t>　　　長期前払金</t>
    <phoneticPr fontId="3"/>
  </si>
  <si>
    <t xml:space="preserve">   Long-term advance payment-IOA</t>
    <phoneticPr fontId="3"/>
  </si>
  <si>
    <t>　　　長期前払費用</t>
    <phoneticPr fontId="3"/>
  </si>
  <si>
    <t xml:space="preserve">   Long-term prepaid expenses</t>
    <phoneticPr fontId="3"/>
  </si>
  <si>
    <t>　　　繰延税金資産</t>
    <phoneticPr fontId="3"/>
  </si>
  <si>
    <t xml:space="preserve">   Deferred tax assets</t>
    <phoneticPr fontId="3"/>
  </si>
  <si>
    <t xml:space="preserve">   Other-IOA</t>
    <phoneticPr fontId="3"/>
  </si>
  <si>
    <t>　　　投資その他の資産合計</t>
    <phoneticPr fontId="3"/>
  </si>
  <si>
    <t xml:space="preserve">   Investments and other assets</t>
    <phoneticPr fontId="3"/>
  </si>
  <si>
    <t>　　固定資産合計</t>
    <phoneticPr fontId="3"/>
  </si>
  <si>
    <t xml:space="preserve">  Non-current assets</t>
    <phoneticPr fontId="3"/>
  </si>
  <si>
    <t>　資産合計</t>
    <phoneticPr fontId="3"/>
  </si>
  <si>
    <t xml:space="preserve"> Assets</t>
    <phoneticPr fontId="3"/>
  </si>
  <si>
    <t>負債の部</t>
  </si>
  <si>
    <t>Liabilities [abstract]</t>
    <phoneticPr fontId="3"/>
  </si>
  <si>
    <t>　流動負債</t>
    <phoneticPr fontId="3"/>
  </si>
  <si>
    <t xml:space="preserve"> Current liabilities [abstract]</t>
    <phoneticPr fontId="3"/>
  </si>
  <si>
    <t>　　買掛金</t>
    <phoneticPr fontId="3"/>
  </si>
  <si>
    <t xml:space="preserve">  Accounts payable - trade</t>
    <phoneticPr fontId="3"/>
  </si>
  <si>
    <t xml:space="preserve">　　短期借入金 </t>
    <phoneticPr fontId="3"/>
  </si>
  <si>
    <t xml:space="preserve">  Short-term borrowings</t>
    <phoneticPr fontId="3"/>
  </si>
  <si>
    <t xml:space="preserve">　　１年内償還予定の社債 </t>
    <phoneticPr fontId="3"/>
  </si>
  <si>
    <t xml:space="preserve">  Current portion of bonds payable</t>
    <phoneticPr fontId="3"/>
  </si>
  <si>
    <t xml:space="preserve">　　１年内返済予定の長期借入金  </t>
    <phoneticPr fontId="3"/>
  </si>
  <si>
    <t xml:space="preserve">  Current portion of long-term borrowings</t>
    <phoneticPr fontId="3"/>
  </si>
  <si>
    <t xml:space="preserve">　　リース債務 </t>
    <phoneticPr fontId="3"/>
  </si>
  <si>
    <t xml:space="preserve">  Lease liabilities-CL</t>
    <phoneticPr fontId="3"/>
  </si>
  <si>
    <t xml:space="preserve">　　未払金  </t>
    <phoneticPr fontId="3"/>
  </si>
  <si>
    <t xml:space="preserve">  Accounts payable - other</t>
    <phoneticPr fontId="3"/>
  </si>
  <si>
    <t xml:space="preserve">　　未払費用 </t>
    <phoneticPr fontId="3"/>
  </si>
  <si>
    <t xml:space="preserve">  Accrued expenses</t>
    <phoneticPr fontId="3"/>
  </si>
  <si>
    <t xml:space="preserve">　　未払法人税等 </t>
    <phoneticPr fontId="3"/>
  </si>
  <si>
    <t xml:space="preserve">  Income taxes payable</t>
    <phoneticPr fontId="3"/>
  </si>
  <si>
    <t>　　前受金</t>
    <phoneticPr fontId="3"/>
  </si>
  <si>
    <t xml:space="preserve">  Advances received</t>
    <phoneticPr fontId="3"/>
  </si>
  <si>
    <t xml:space="preserve">　　預り金 </t>
    <phoneticPr fontId="3"/>
  </si>
  <si>
    <t xml:space="preserve">  Deposits received</t>
    <phoneticPr fontId="3"/>
  </si>
  <si>
    <t xml:space="preserve">　　返金負債 </t>
    <phoneticPr fontId="3"/>
  </si>
  <si>
    <t xml:space="preserve">  Refund liabilities-CL</t>
    <phoneticPr fontId="3"/>
  </si>
  <si>
    <t>　　賞与引当金</t>
    <phoneticPr fontId="3"/>
  </si>
  <si>
    <t xml:space="preserve">  Provision for bonuses</t>
    <phoneticPr fontId="3"/>
  </si>
  <si>
    <t xml:space="preserve">　　役員賞与引当金 </t>
    <phoneticPr fontId="3"/>
  </si>
  <si>
    <t xml:space="preserve">  Provision for bonuses for directors (and other officers)</t>
    <phoneticPr fontId="3"/>
  </si>
  <si>
    <t xml:space="preserve">  Other-CL</t>
    <phoneticPr fontId="3"/>
  </si>
  <si>
    <t>　　流動負債合計</t>
    <phoneticPr fontId="3"/>
  </si>
  <si>
    <t xml:space="preserve">  Current liabilities</t>
    <phoneticPr fontId="3"/>
  </si>
  <si>
    <t>　固定負債</t>
    <phoneticPr fontId="3"/>
  </si>
  <si>
    <t xml:space="preserve"> Non-current liabilities [abstract]</t>
    <phoneticPr fontId="3"/>
  </si>
  <si>
    <t>　　社債</t>
    <phoneticPr fontId="3"/>
  </si>
  <si>
    <t xml:space="preserve">  Bonds payable</t>
    <phoneticPr fontId="3"/>
  </si>
  <si>
    <t>　　長期借入金</t>
    <phoneticPr fontId="3"/>
  </si>
  <si>
    <t xml:space="preserve">  Long-term borrowings</t>
    <phoneticPr fontId="3"/>
  </si>
  <si>
    <t>　　リース債務</t>
    <phoneticPr fontId="3"/>
  </si>
  <si>
    <t xml:space="preserve">  Lease liabilities-NCL</t>
    <phoneticPr fontId="3"/>
  </si>
  <si>
    <t>　　資産除去債務</t>
    <phoneticPr fontId="3"/>
  </si>
  <si>
    <t xml:space="preserve">  Asset retirement obligations-NCL</t>
    <phoneticPr fontId="3"/>
  </si>
  <si>
    <t>　　長期前受金</t>
    <phoneticPr fontId="3"/>
  </si>
  <si>
    <t xml:space="preserve">  Long-term advances received</t>
    <phoneticPr fontId="3"/>
  </si>
  <si>
    <t>　　繰延税金負債</t>
    <phoneticPr fontId="3"/>
  </si>
  <si>
    <t xml:space="preserve">  Deferred tax liabilities</t>
    <phoneticPr fontId="3"/>
  </si>
  <si>
    <t>　　固定負債合計</t>
    <phoneticPr fontId="3"/>
  </si>
  <si>
    <t xml:space="preserve">  Non-current liabilities</t>
    <phoneticPr fontId="3"/>
  </si>
  <si>
    <t>　負債合計</t>
    <phoneticPr fontId="3"/>
  </si>
  <si>
    <t xml:space="preserve"> Liabilities</t>
    <phoneticPr fontId="3"/>
  </si>
  <si>
    <t>純資産の部</t>
  </si>
  <si>
    <t>Net assets [abstract]</t>
    <phoneticPr fontId="3"/>
  </si>
  <si>
    <t>　株主資本</t>
    <phoneticPr fontId="3"/>
  </si>
  <si>
    <t xml:space="preserve"> Shareholders' equity [abstract]</t>
    <phoneticPr fontId="3"/>
  </si>
  <si>
    <t>　　資本金</t>
    <phoneticPr fontId="3"/>
  </si>
  <si>
    <t xml:space="preserve">  Share capital</t>
    <phoneticPr fontId="3"/>
  </si>
  <si>
    <t>　　資本剰余金</t>
    <phoneticPr fontId="3"/>
  </si>
  <si>
    <t xml:space="preserve">  Capital surplus</t>
    <phoneticPr fontId="3"/>
  </si>
  <si>
    <t>　　利益剰余金</t>
    <phoneticPr fontId="3"/>
  </si>
  <si>
    <t xml:space="preserve">  Retained earnings</t>
    <phoneticPr fontId="3"/>
  </si>
  <si>
    <t>　　自己株式</t>
    <phoneticPr fontId="3"/>
  </si>
  <si>
    <t xml:space="preserve">  Treasury shares</t>
    <phoneticPr fontId="3"/>
  </si>
  <si>
    <t>△53</t>
    <phoneticPr fontId="3"/>
  </si>
  <si>
    <t>　　株主資本合計</t>
    <phoneticPr fontId="3"/>
  </si>
  <si>
    <t xml:space="preserve">  Shareholders' equity</t>
    <phoneticPr fontId="3"/>
  </si>
  <si>
    <t>　新株予約権</t>
    <phoneticPr fontId="3"/>
  </si>
  <si>
    <t xml:space="preserve"> Share acquisition rights</t>
    <phoneticPr fontId="3"/>
  </si>
  <si>
    <t xml:space="preserve">　純資産合計 </t>
    <phoneticPr fontId="3"/>
  </si>
  <si>
    <t xml:space="preserve"> Net assets</t>
    <phoneticPr fontId="3"/>
  </si>
  <si>
    <t>負債純資産合計</t>
    <phoneticPr fontId="3"/>
  </si>
  <si>
    <t>Liabilities and net assets</t>
    <phoneticPr fontId="3"/>
  </si>
  <si>
    <t>現金及び預金</t>
    <rPh sb="0" eb="2">
      <t>ゲンキン</t>
    </rPh>
    <rPh sb="2" eb="3">
      <t>オヨ</t>
    </rPh>
    <rPh sb="4" eb="6">
      <t>ヨキン</t>
    </rPh>
    <phoneticPr fontId="3"/>
  </si>
  <si>
    <t>Cash and deposits</t>
  </si>
  <si>
    <t>有利子負債</t>
    <rPh sb="0" eb="5">
      <t>ユウリシフサイ</t>
    </rPh>
    <phoneticPr fontId="3"/>
  </si>
  <si>
    <t>Interest-bearing debt</t>
  </si>
  <si>
    <t>自己資本比率</t>
    <rPh sb="0" eb="4">
      <t>ジコシホン</t>
    </rPh>
    <rPh sb="4" eb="6">
      <t>ヒリツ</t>
    </rPh>
    <phoneticPr fontId="3"/>
  </si>
  <si>
    <t>equity ratio</t>
  </si>
  <si>
    <t>ネットD/Eレシオ</t>
    <phoneticPr fontId="3"/>
  </si>
  <si>
    <t xml:space="preserve">Net D/E Ratio </t>
  </si>
  <si>
    <t>*ネットD/E レシオは、「 (有利子負債－現金及び預金)／ 自己資本 」で計算しております。</t>
    <phoneticPr fontId="3"/>
  </si>
  <si>
    <t>*Net D/E Ratio is calculated by the "(interest-bearing debt-cash &amp; deposits)/owned capital".</t>
    <phoneticPr fontId="3"/>
  </si>
  <si>
    <t>Consolidated cumulative accounting period of the second qurter of FY 2021/9</t>
    <phoneticPr fontId="3"/>
  </si>
  <si>
    <t>Consolidated cumulative accounting period of the second qurter of FY 2022/9</t>
    <phoneticPr fontId="3"/>
  </si>
  <si>
    <t>連結損益計算書</t>
    <rPh sb="0" eb="2">
      <t>レンケツ</t>
    </rPh>
    <rPh sb="2" eb="4">
      <t>ソンエキ</t>
    </rPh>
    <rPh sb="4" eb="7">
      <t>ケイサンショ</t>
    </rPh>
    <phoneticPr fontId="3"/>
  </si>
  <si>
    <t>Consolidated statement of income</t>
    <phoneticPr fontId="3"/>
  </si>
  <si>
    <t>売上高</t>
    <phoneticPr fontId="3"/>
  </si>
  <si>
    <t>Net sales</t>
  </si>
  <si>
    <t>売上原価</t>
    <phoneticPr fontId="3"/>
  </si>
  <si>
    <t>売上総利益</t>
    <phoneticPr fontId="3"/>
  </si>
  <si>
    <t>Gross profit</t>
    <phoneticPr fontId="3"/>
  </si>
  <si>
    <t>販売費及び一般管理費</t>
  </si>
  <si>
    <t>Operating profit</t>
    <phoneticPr fontId="3"/>
  </si>
  <si>
    <t>営業外収益</t>
    <phoneticPr fontId="3"/>
  </si>
  <si>
    <t>Non-operating income [abstract]</t>
    <phoneticPr fontId="3"/>
  </si>
  <si>
    <t>　受取利息</t>
    <phoneticPr fontId="3"/>
  </si>
  <si>
    <t xml:space="preserve"> Interest income-NOI</t>
    <phoneticPr fontId="3"/>
  </si>
  <si>
    <t>　協賛金収入</t>
    <phoneticPr fontId="3"/>
  </si>
  <si>
    <t xml:space="preserve"> Sponsorship money income-NOI</t>
    <phoneticPr fontId="3"/>
  </si>
  <si>
    <t>　受取手数料</t>
    <phoneticPr fontId="3"/>
  </si>
  <si>
    <t xml:space="preserve"> Commission income-NOI</t>
    <phoneticPr fontId="3"/>
  </si>
  <si>
    <t>　販売協力金収入</t>
    <phoneticPr fontId="3"/>
  </si>
  <si>
    <t xml:space="preserve"> Sales assistance fund receivables-NOI</t>
    <phoneticPr fontId="3"/>
  </si>
  <si>
    <t>　その他</t>
    <phoneticPr fontId="3"/>
  </si>
  <si>
    <t xml:space="preserve"> Other-NOI</t>
    <phoneticPr fontId="3"/>
  </si>
  <si>
    <t>　営業外収益合計</t>
    <phoneticPr fontId="3"/>
  </si>
  <si>
    <t xml:space="preserve"> Non-operating income</t>
    <phoneticPr fontId="3"/>
  </si>
  <si>
    <t>営業外費用</t>
    <phoneticPr fontId="3"/>
  </si>
  <si>
    <t>Non-operating expenses [abstract]</t>
    <phoneticPr fontId="3"/>
  </si>
  <si>
    <t>　支払利息</t>
    <phoneticPr fontId="3"/>
  </si>
  <si>
    <t xml:space="preserve"> Interest expenses-NOE</t>
    <phoneticPr fontId="3"/>
  </si>
  <si>
    <t>　支払手数料</t>
    <phoneticPr fontId="3"/>
  </si>
  <si>
    <t xml:space="preserve"> Commission expenses-NOE</t>
    <phoneticPr fontId="3"/>
  </si>
  <si>
    <t xml:space="preserve"> Other-NOE</t>
    <phoneticPr fontId="3"/>
  </si>
  <si>
    <t>　営業外費用合計</t>
    <phoneticPr fontId="3"/>
  </si>
  <si>
    <t xml:space="preserve"> Non-operating expenses</t>
    <phoneticPr fontId="3"/>
  </si>
  <si>
    <t>経常利益</t>
  </si>
  <si>
    <t>Ordinary profit</t>
    <phoneticPr fontId="3"/>
  </si>
  <si>
    <t>特別利益</t>
  </si>
  <si>
    <t>Extraordinary income [abstract]</t>
    <phoneticPr fontId="3"/>
  </si>
  <si>
    <t>　負ののれん発生益</t>
    <phoneticPr fontId="3"/>
  </si>
  <si>
    <t xml:space="preserve"> Gain on bargain purchase-EI</t>
    <phoneticPr fontId="3"/>
  </si>
  <si>
    <t>　特別利益合計</t>
    <phoneticPr fontId="3"/>
  </si>
  <si>
    <t xml:space="preserve"> Extraordinary income</t>
    <phoneticPr fontId="3"/>
  </si>
  <si>
    <t>特別損失</t>
    <phoneticPr fontId="3"/>
  </si>
  <si>
    <t>Extraordinary losses [abstract]</t>
    <phoneticPr fontId="3"/>
  </si>
  <si>
    <t>　固定資産除却損</t>
    <phoneticPr fontId="3"/>
  </si>
  <si>
    <t xml:space="preserve"> Loss on retirement of non-current assets-EL</t>
    <phoneticPr fontId="3"/>
  </si>
  <si>
    <t>　特別損失合計</t>
    <phoneticPr fontId="3"/>
  </si>
  <si>
    <t xml:space="preserve"> Extraordinary losses</t>
    <phoneticPr fontId="3"/>
  </si>
  <si>
    <t>税金等調整前四半期純利益</t>
    <phoneticPr fontId="3"/>
  </si>
  <si>
    <t>Profit before income taxes</t>
    <phoneticPr fontId="3"/>
  </si>
  <si>
    <t>法人税、住民税及び事業税</t>
  </si>
  <si>
    <t>Income taxes - current</t>
  </si>
  <si>
    <t>法人税等調整額</t>
    <phoneticPr fontId="3"/>
  </si>
  <si>
    <t>Income taxes - deferred</t>
  </si>
  <si>
    <t>法人税等合計</t>
    <phoneticPr fontId="3"/>
  </si>
  <si>
    <t>Income taxes</t>
    <phoneticPr fontId="3"/>
  </si>
  <si>
    <t>四半期純利益</t>
    <phoneticPr fontId="3"/>
  </si>
  <si>
    <t>Profit</t>
    <phoneticPr fontId="3"/>
  </si>
  <si>
    <t>親会社株主に帰属する四半期純利益</t>
    <phoneticPr fontId="3"/>
  </si>
  <si>
    <t>Profit attributable to owners of parent</t>
    <phoneticPr fontId="3"/>
  </si>
  <si>
    <t>四半期純利益</t>
  </si>
  <si>
    <t>四半期包括利益</t>
  </si>
  <si>
    <t>Comprehensive income</t>
    <phoneticPr fontId="3"/>
  </si>
  <si>
    <t>　（内訳）</t>
    <phoneticPr fontId="3"/>
  </si>
  <si>
    <t>Comprehensive income attributable to [abstract]</t>
    <phoneticPr fontId="3"/>
  </si>
  <si>
    <t>　親会社株主に係る四半期包括利益</t>
    <phoneticPr fontId="3"/>
  </si>
  <si>
    <t xml:space="preserve"> Comprehensive income attributable to owners of parent</t>
    <phoneticPr fontId="3"/>
  </si>
  <si>
    <t>　非支配株主に係る四半期包括利益</t>
    <phoneticPr fontId="3"/>
  </si>
  <si>
    <t xml:space="preserve"> Comprehensive income attributable to non-controlling interests</t>
    <phoneticPr fontId="3"/>
  </si>
  <si>
    <t>2022年9月期 第3四半期連結会計期間</t>
    <rPh sb="4" eb="5">
      <t>ネン</t>
    </rPh>
    <rPh sb="6" eb="8">
      <t>ガツキ</t>
    </rPh>
    <phoneticPr fontId="3"/>
  </si>
  <si>
    <t>(2022年６月30日)</t>
    <phoneticPr fontId="3"/>
  </si>
  <si>
    <t>(As of June 30, 2022)</t>
    <phoneticPr fontId="3"/>
  </si>
  <si>
    <t>△112</t>
  </si>
  <si>
    <t>(自　2020年10月１日　至　2021年６月30日)</t>
    <phoneticPr fontId="3"/>
  </si>
  <si>
    <t>(自　2021年10月１日　至　2022年６月30日)</t>
    <phoneticPr fontId="3"/>
  </si>
  <si>
    <t>(From October 1st, 2020 to June 30, 2021 )</t>
    <phoneticPr fontId="3"/>
  </si>
  <si>
    <t>(From October 1st, 2021 to June 30, 2022 )</t>
    <phoneticPr fontId="3"/>
  </si>
  <si>
    <t>2021年９月期 第３四半期連結累計期間</t>
    <phoneticPr fontId="3"/>
  </si>
  <si>
    <t>2022年９月期 第３四半期連結累計期間</t>
    <rPh sb="4" eb="5">
      <t>ネン</t>
    </rPh>
    <rPh sb="6" eb="8">
      <t>ガツキ</t>
    </rPh>
    <phoneticPr fontId="3"/>
  </si>
  <si>
    <t>　受取配当金</t>
    <rPh sb="3" eb="6">
      <t>ハイトウキン</t>
    </rPh>
    <phoneticPr fontId="3"/>
  </si>
  <si>
    <t>　受取補償金</t>
    <rPh sb="1" eb="3">
      <t>ウケトリ</t>
    </rPh>
    <rPh sb="3" eb="6">
      <t>ホショウキン</t>
    </rPh>
    <phoneticPr fontId="3"/>
  </si>
  <si>
    <t>　固定資産売却益</t>
    <phoneticPr fontId="3"/>
  </si>
  <si>
    <t xml:space="preserve"> Dividend income-NOI</t>
    <phoneticPr fontId="3"/>
  </si>
  <si>
    <t xml:space="preserve"> Compensation income-NOI</t>
    <phoneticPr fontId="3"/>
  </si>
  <si>
    <t xml:space="preserve"> Gain on sale of non-current assets - EI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</si>
</sst>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0%"/>
    <numFmt numFmtId="178" formatCode="_-* #,##0_-;\-* #,##0_-;_-* &quot;-&quot;_-;_-@_-"/>
    <numFmt numFmtId="179" formatCode="0&quot;台&quot;"/>
    <numFmt numFmtId="180" formatCode="#,##0&quot;台&quot;"/>
    <numFmt numFmtId="181" formatCode="#,##0&quot;名&quot;"/>
    <numFmt numFmtId="182" formatCode="#,##0&quot;店舗&quot;"/>
    <numFmt numFmtId="183" formatCode="#,###&quot;百万円&quot;"/>
    <numFmt numFmtId="184" formatCode="#,##0&quot;百万円&quot;"/>
    <numFmt numFmtId="185" formatCode="#,##0&quot;千円/台&quot;"/>
    <numFmt numFmtId="186" formatCode="0.0"/>
    <numFmt numFmtId="187" formatCode="#,##0.0"/>
  </numFmts>
  <fonts count="53">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6"/>
      <name val="Yu Gothic"/>
      <family val="3"/>
      <charset val="128"/>
      <scheme val="minor"/>
    </font>
    <font>
      <sz val="11"/>
      <color theme="8"/>
      <name val="Yu Gothic"/>
      <family val="2"/>
      <scheme val="minor"/>
    </font>
    <font>
      <sz val="11"/>
      <color theme="8"/>
      <name val="Yu Gothic"/>
      <family val="3"/>
      <charset val="128"/>
      <scheme val="minor"/>
    </font>
    <font>
      <sz val="11"/>
      <color theme="1"/>
      <name val="Yu Gothic"/>
      <family val="2"/>
      <scheme val="minor"/>
    </font>
    <font>
      <sz val="11"/>
      <name val="ＭＳ Ｐゴシック"/>
      <family val="3"/>
      <charset val="128"/>
    </font>
    <font>
      <sz val="8"/>
      <name val="ＭＳ Ｐゴシック"/>
      <family val="3"/>
      <charset val="128"/>
    </font>
    <font>
      <sz val="11"/>
      <color theme="1"/>
      <name val="Yu Gothic"/>
      <family val="3"/>
      <charset val="128"/>
      <scheme val="minor"/>
    </font>
    <font>
      <sz val="11"/>
      <color theme="0"/>
      <name val="Yu Gothic"/>
      <family val="3"/>
      <charset val="128"/>
      <scheme val="minor"/>
    </font>
    <font>
      <b/>
      <sz val="18"/>
      <color theme="3"/>
      <name val="Yu Gothic Light"/>
      <family val="3"/>
      <charset val="128"/>
      <scheme val="major"/>
    </font>
    <font>
      <b/>
      <sz val="11"/>
      <color theme="0"/>
      <name val="Yu Gothic"/>
      <family val="3"/>
      <charset val="128"/>
      <scheme val="minor"/>
    </font>
    <font>
      <sz val="11"/>
      <color rgb="FF9C6500"/>
      <name val="Yu Gothic"/>
      <family val="3"/>
      <charset val="128"/>
      <scheme val="minor"/>
    </font>
    <font>
      <u/>
      <sz val="11"/>
      <color theme="10"/>
      <name val="ＭＳ Ｐゴシック"/>
      <family val="3"/>
      <charset val="128"/>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rgb="FFFF000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theme="1"/>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rgb="FFFF0000"/>
      <name val="Yu Gothic"/>
      <family val="2"/>
      <scheme val="minor"/>
    </font>
    <font>
      <sz val="9"/>
      <color theme="1"/>
      <name val="Yu Gothic"/>
      <family val="3"/>
      <charset val="128"/>
      <scheme val="minor"/>
    </font>
    <font>
      <b/>
      <sz val="15"/>
      <color theme="3"/>
      <name val="Yu Gothic"/>
      <family val="2"/>
      <charset val="128"/>
      <scheme val="minor"/>
    </font>
    <font>
      <b/>
      <sz val="13"/>
      <color theme="3"/>
      <name val="Yu Gothic"/>
      <family val="2"/>
      <charset val="128"/>
      <scheme val="minor"/>
    </font>
    <font>
      <b/>
      <sz val="11"/>
      <color theme="3"/>
      <name val="Yu Gothic"/>
      <family val="2"/>
      <charset val="128"/>
      <scheme val="minor"/>
    </font>
    <font>
      <sz val="11"/>
      <color rgb="FF006100"/>
      <name val="Yu Gothic"/>
      <family val="2"/>
      <charset val="128"/>
      <scheme val="minor"/>
    </font>
    <font>
      <sz val="11"/>
      <color rgb="FF9C0006"/>
      <name val="Yu Gothic"/>
      <family val="2"/>
      <charset val="128"/>
      <scheme val="minor"/>
    </font>
    <font>
      <sz val="11"/>
      <color rgb="FF3F3F76"/>
      <name val="Yu Gothic"/>
      <family val="2"/>
      <charset val="128"/>
      <scheme val="minor"/>
    </font>
    <font>
      <b/>
      <sz val="11"/>
      <color rgb="FF3F3F3F"/>
      <name val="Yu Gothic"/>
      <family val="2"/>
      <charset val="128"/>
      <scheme val="minor"/>
    </font>
    <font>
      <b/>
      <sz val="11"/>
      <color rgb="FFFA7D00"/>
      <name val="Yu Gothic"/>
      <family val="2"/>
      <charset val="128"/>
      <scheme val="minor"/>
    </font>
    <font>
      <sz val="11"/>
      <color rgb="FFFA7D00"/>
      <name val="Yu Gothic"/>
      <family val="2"/>
      <charset val="128"/>
      <scheme val="minor"/>
    </font>
    <font>
      <b/>
      <sz val="11"/>
      <color theme="0"/>
      <name val="Yu Gothic"/>
      <family val="2"/>
      <charset val="128"/>
      <scheme val="minor"/>
    </font>
    <font>
      <sz val="11"/>
      <color rgb="FFFF0000"/>
      <name val="Yu Gothic"/>
      <family val="2"/>
      <charset val="128"/>
      <scheme val="minor"/>
    </font>
    <font>
      <i/>
      <sz val="11"/>
      <color rgb="FF7F7F7F"/>
      <name val="Yu Gothic"/>
      <family val="2"/>
      <charset val="128"/>
      <scheme val="minor"/>
    </font>
    <font>
      <b/>
      <sz val="11"/>
      <color theme="1"/>
      <name val="Yu Gothic"/>
      <family val="2"/>
      <charset val="128"/>
      <scheme val="minor"/>
    </font>
    <font>
      <sz val="11"/>
      <color theme="0"/>
      <name val="Yu Gothic"/>
      <family val="2"/>
      <charset val="128"/>
      <scheme val="minor"/>
    </font>
    <font>
      <sz val="9"/>
      <color theme="8"/>
      <name val="Yu Gothic"/>
      <family val="3"/>
      <charset val="128"/>
      <scheme val="minor"/>
    </font>
    <font>
      <sz val="10"/>
      <name val="ＭＳ Ｐゴシック"/>
      <family val="3"/>
      <charset val="128"/>
    </font>
    <font>
      <sz val="11"/>
      <color theme="1"/>
      <name val="HGSｺﾞｼｯｸM"/>
      <family val="2"/>
      <charset val="128"/>
    </font>
    <font>
      <sz val="9"/>
      <name val="ＭＳ Ｐゴシック"/>
      <family val="3"/>
      <charset val="128"/>
    </font>
    <font>
      <sz val="9"/>
      <color theme="1"/>
      <name val="Meiryo UI"/>
      <family val="2"/>
      <charset val="128"/>
    </font>
    <font>
      <sz val="11"/>
      <color rgb="FF9C6500"/>
      <name val="Yu Gothic"/>
      <family val="2"/>
      <charset val="128"/>
      <scheme val="minor"/>
    </font>
    <font>
      <sz val="12"/>
      <color theme="1"/>
      <name val="Yu Gothic"/>
      <family val="2"/>
      <charset val="128"/>
      <scheme val="minor"/>
    </font>
    <font>
      <b/>
      <sz val="11"/>
      <color theme="8"/>
      <name val="Yu Gothic"/>
      <family val="3"/>
      <charset val="128"/>
      <scheme val="minor"/>
    </font>
    <font>
      <sz val="11"/>
      <name val="Yu Gothic"/>
      <family val="3"/>
      <charset val="128"/>
      <scheme val="minor"/>
    </font>
    <font>
      <sz val="11"/>
      <name val="Yu Gothic"/>
      <family val="2"/>
      <scheme val="minor"/>
    </font>
  </fonts>
  <fills count="37">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79998168889431442"/>
        <bgColor indexed="64"/>
      </patternFill>
    </fill>
  </fills>
  <borders count="8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double">
        <color auto="1"/>
      </top>
      <bottom/>
      <diagonal/>
    </border>
  </borders>
  <cellStyleXfs count="119">
    <xf numFmtId="0" fontId="0" fillId="0" borderId="0"/>
    <xf numFmtId="38" fontId="6" fillId="0" borderId="0" applyFont="0" applyFill="0" applyBorder="0" applyAlignment="0" applyProtection="0">
      <alignment vertical="center"/>
    </xf>
    <xf numFmtId="0" fontId="7" fillId="0" borderId="0"/>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29" borderId="0" applyNumberFormat="0" applyBorder="0" applyAlignment="0" applyProtection="0">
      <alignment vertical="center"/>
    </xf>
    <xf numFmtId="0" fontId="9" fillId="33"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center"/>
    </xf>
    <xf numFmtId="0" fontId="12" fillId="9" borderId="21" applyNumberFormat="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xf numFmtId="0" fontId="9" fillId="10" borderId="22" applyNumberFormat="0" applyFont="0" applyAlignment="0" applyProtection="0">
      <alignment vertical="center"/>
    </xf>
    <xf numFmtId="0" fontId="15" fillId="0" borderId="20" applyNumberFormat="0" applyFill="0" applyAlignment="0" applyProtection="0">
      <alignment vertical="center"/>
    </xf>
    <xf numFmtId="0" fontId="16" fillId="5" borderId="0" applyNumberFormat="0" applyBorder="0" applyAlignment="0" applyProtection="0">
      <alignment vertical="center"/>
    </xf>
    <xf numFmtId="0" fontId="17" fillId="8" borderId="18" applyNumberFormat="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8" borderId="19" applyNumberFormat="0" applyAlignment="0" applyProtection="0">
      <alignment vertical="center"/>
    </xf>
    <xf numFmtId="0" fontId="24" fillId="0" borderId="0" applyNumberFormat="0" applyFill="0" applyBorder="0" applyAlignment="0" applyProtection="0">
      <alignment vertical="center"/>
    </xf>
    <xf numFmtId="0" fontId="25" fillId="7" borderId="18" applyNumberFormat="0" applyAlignment="0" applyProtection="0">
      <alignment vertical="center"/>
    </xf>
    <xf numFmtId="0" fontId="9" fillId="0" borderId="0">
      <alignment vertical="center"/>
    </xf>
    <xf numFmtId="0" fontId="9" fillId="0" borderId="0">
      <alignment vertical="center"/>
    </xf>
    <xf numFmtId="0" fontId="7" fillId="0" borderId="0">
      <alignment vertical="center"/>
    </xf>
    <xf numFmtId="0" fontId="8" fillId="0" borderId="0" applyNumberFormat="0" applyFill="0" applyBorder="0">
      <alignment vertical="center"/>
    </xf>
    <xf numFmtId="0" fontId="9" fillId="0" borderId="0">
      <alignment vertical="center"/>
    </xf>
    <xf numFmtId="0" fontId="7" fillId="0" borderId="0"/>
    <xf numFmtId="0" fontId="9" fillId="0" borderId="0">
      <alignment vertical="center"/>
    </xf>
    <xf numFmtId="0" fontId="26" fillId="4" borderId="0" applyNumberFormat="0" applyBorder="0" applyAlignment="0" applyProtection="0">
      <alignment vertical="center"/>
    </xf>
    <xf numFmtId="9" fontId="6" fillId="0" borderId="0" applyFont="0" applyFill="0" applyBorder="0" applyAlignment="0" applyProtection="0">
      <alignment vertical="center"/>
    </xf>
    <xf numFmtId="0" fontId="2"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7" borderId="18" applyNumberFormat="0" applyAlignment="0" applyProtection="0">
      <alignment vertical="center"/>
    </xf>
    <xf numFmtId="0" fontId="35" fillId="8" borderId="19" applyNumberFormat="0" applyAlignment="0" applyProtection="0">
      <alignment vertical="center"/>
    </xf>
    <xf numFmtId="0" fontId="36" fillId="8" borderId="18" applyNumberFormat="0" applyAlignment="0" applyProtection="0">
      <alignment vertical="center"/>
    </xf>
    <xf numFmtId="0" fontId="37" fillId="0" borderId="20" applyNumberFormat="0" applyFill="0" applyAlignment="0" applyProtection="0">
      <alignment vertical="center"/>
    </xf>
    <xf numFmtId="0" fontId="38" fillId="9" borderId="21"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42"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2"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2"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2"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2"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2"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0" fontId="44" fillId="0" borderId="0"/>
    <xf numFmtId="178" fontId="4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0" fontId="6" fillId="0" borderId="0"/>
    <xf numFmtId="0" fontId="7" fillId="0" borderId="0"/>
    <xf numFmtId="0" fontId="46" fillId="0" borderId="0"/>
    <xf numFmtId="0" fontId="47" fillId="0" borderId="0">
      <alignment vertical="center"/>
    </xf>
    <xf numFmtId="38" fontId="46" fillId="0" borderId="0" applyFont="0" applyFill="0" applyBorder="0" applyAlignment="0" applyProtection="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10" borderId="22" applyNumberFormat="0" applyFont="0" applyAlignment="0" applyProtection="0">
      <alignment vertical="center"/>
    </xf>
    <xf numFmtId="0" fontId="48" fillId="6" borderId="0" applyNumberFormat="0" applyBorder="0" applyAlignment="0" applyProtection="0">
      <alignment vertical="center"/>
    </xf>
    <xf numFmtId="0" fontId="42" fillId="14" borderId="0" applyNumberFormat="0" applyBorder="0" applyAlignment="0" applyProtection="0">
      <alignment vertical="center"/>
    </xf>
    <xf numFmtId="0" fontId="42" fillId="18" borderId="0" applyNumberFormat="0" applyBorder="0" applyAlignment="0" applyProtection="0">
      <alignment vertical="center"/>
    </xf>
    <xf numFmtId="0" fontId="42" fillId="22" borderId="0" applyNumberFormat="0" applyBorder="0" applyAlignment="0" applyProtection="0">
      <alignment vertical="center"/>
    </xf>
    <xf numFmtId="0" fontId="42" fillId="26" borderId="0" applyNumberFormat="0" applyBorder="0" applyAlignment="0" applyProtection="0">
      <alignment vertical="center"/>
    </xf>
    <xf numFmtId="0" fontId="42" fillId="30" borderId="0" applyNumberFormat="0" applyBorder="0" applyAlignment="0" applyProtection="0">
      <alignment vertical="center"/>
    </xf>
    <xf numFmtId="0" fontId="42" fillId="34" borderId="0" applyNumberFormat="0" applyBorder="0" applyAlignment="0" applyProtection="0">
      <alignment vertical="center"/>
    </xf>
    <xf numFmtId="0" fontId="49" fillId="0" borderId="0"/>
    <xf numFmtId="6" fontId="49" fillId="0" borderId="0" applyFont="0" applyFill="0" applyBorder="0" applyAlignment="0" applyProtection="0"/>
    <xf numFmtId="9" fontId="49" fillId="0" borderId="0" applyFont="0" applyFill="0" applyBorder="0" applyAlignment="0" applyProtection="0"/>
    <xf numFmtId="6" fontId="49" fillId="0" borderId="0" applyFont="0" applyFill="0" applyBorder="0" applyAlignment="0" applyProtection="0"/>
    <xf numFmtId="38" fontId="49"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cellStyleXfs>
  <cellXfs count="570">
    <xf numFmtId="0" fontId="0" fillId="0" borderId="0" xfId="0"/>
    <xf numFmtId="0" fontId="0" fillId="0" borderId="1" xfId="0" applyBorder="1"/>
    <xf numFmtId="0" fontId="0" fillId="0" borderId="0" xfId="0" applyBorder="1"/>
    <xf numFmtId="0" fontId="4" fillId="2" borderId="0" xfId="0" applyFont="1" applyFill="1"/>
    <xf numFmtId="0" fontId="4" fillId="2" borderId="0" xfId="0" applyFont="1" applyFill="1" applyBorder="1"/>
    <xf numFmtId="0" fontId="0" fillId="0" borderId="2" xfId="0" applyBorder="1" applyAlignment="1">
      <alignment wrapText="1"/>
    </xf>
    <xf numFmtId="0" fontId="0" fillId="3" borderId="0" xfId="0" applyFill="1"/>
    <xf numFmtId="0" fontId="0" fillId="0" borderId="0" xfId="0" applyAlignment="1">
      <alignment horizontal="right"/>
    </xf>
    <xf numFmtId="0" fontId="0" fillId="0" borderId="0" xfId="0" applyAlignment="1">
      <alignment shrinkToFit="1"/>
    </xf>
    <xf numFmtId="0" fontId="4" fillId="2" borderId="0" xfId="0" applyFont="1" applyFill="1" applyAlignment="1">
      <alignment shrinkToFit="1"/>
    </xf>
    <xf numFmtId="0" fontId="4" fillId="2" borderId="0" xfId="0" applyFont="1" applyFill="1" applyBorder="1" applyAlignment="1">
      <alignment shrinkToFit="1"/>
    </xf>
    <xf numFmtId="0" fontId="5" fillId="2" borderId="1" xfId="0" applyFont="1" applyFill="1" applyBorder="1" applyAlignment="1">
      <alignment shrinkToFit="1"/>
    </xf>
    <xf numFmtId="38" fontId="0" fillId="0" borderId="13" xfId="1" applyFont="1" applyBorder="1" applyAlignment="1">
      <alignment shrinkToFit="1"/>
    </xf>
    <xf numFmtId="3" fontId="0" fillId="0" borderId="14" xfId="0" applyNumberFormat="1" applyBorder="1" applyAlignment="1">
      <alignment shrinkToFit="1"/>
    </xf>
    <xf numFmtId="38" fontId="0" fillId="0" borderId="10" xfId="1" applyFont="1" applyBorder="1" applyAlignment="1">
      <alignment shrinkToFit="1"/>
    </xf>
    <xf numFmtId="38" fontId="0" fillId="0" borderId="9" xfId="1" applyFont="1" applyBorder="1" applyAlignment="1">
      <alignment shrinkToFit="1"/>
    </xf>
    <xf numFmtId="38" fontId="0" fillId="0" borderId="25" xfId="1" applyFont="1" applyBorder="1" applyAlignment="1">
      <alignment shrinkToFit="1"/>
    </xf>
    <xf numFmtId="38" fontId="0" fillId="0" borderId="26" xfId="1" applyFont="1" applyBorder="1" applyAlignment="1">
      <alignment shrinkToFit="1"/>
    </xf>
    <xf numFmtId="38" fontId="0" fillId="0" borderId="26" xfId="1" quotePrefix="1" applyFont="1" applyBorder="1" applyAlignment="1">
      <alignment shrinkToFit="1"/>
    </xf>
    <xf numFmtId="38" fontId="0" fillId="0" borderId="27" xfId="1" quotePrefix="1" applyFont="1" applyBorder="1" applyAlignment="1">
      <alignment shrinkToFit="1"/>
    </xf>
    <xf numFmtId="38" fontId="0" fillId="0" borderId="28" xfId="1" applyNumberFormat="1" applyFont="1" applyBorder="1" applyAlignment="1">
      <alignment shrinkToFit="1"/>
    </xf>
    <xf numFmtId="38" fontId="0" fillId="0" borderId="29" xfId="1" quotePrefix="1" applyFont="1" applyBorder="1" applyAlignment="1">
      <alignment shrinkToFit="1"/>
    </xf>
    <xf numFmtId="38" fontId="0" fillId="0" borderId="30" xfId="1" quotePrefix="1" applyFont="1" applyBorder="1" applyAlignment="1">
      <alignment shrinkToFit="1"/>
    </xf>
    <xf numFmtId="38" fontId="0" fillId="0" borderId="31" xfId="1" applyNumberFormat="1" applyFont="1" applyBorder="1" applyAlignment="1">
      <alignment shrinkToFit="1"/>
    </xf>
    <xf numFmtId="38" fontId="0" fillId="0" borderId="32" xfId="1" applyNumberFormat="1" applyFont="1" applyBorder="1" applyAlignment="1">
      <alignment shrinkToFit="1"/>
    </xf>
    <xf numFmtId="38" fontId="0" fillId="0" borderId="33" xfId="1" applyNumberFormat="1" applyFont="1" applyBorder="1" applyAlignment="1">
      <alignment shrinkToFit="1"/>
    </xf>
    <xf numFmtId="3" fontId="0" fillId="0" borderId="34" xfId="0" applyNumberFormat="1" applyBorder="1" applyAlignment="1">
      <alignment shrinkToFit="1"/>
    </xf>
    <xf numFmtId="38" fontId="0" fillId="0" borderId="35" xfId="1" quotePrefix="1" applyFont="1" applyBorder="1" applyAlignment="1">
      <alignment shrinkToFit="1"/>
    </xf>
    <xf numFmtId="38" fontId="0" fillId="0" borderId="36" xfId="1" quotePrefix="1" applyFont="1" applyBorder="1" applyAlignment="1">
      <alignment shrinkToFit="1"/>
    </xf>
    <xf numFmtId="3" fontId="0" fillId="0" borderId="37" xfId="0" applyNumberFormat="1" applyBorder="1" applyAlignment="1">
      <alignment shrinkToFit="1"/>
    </xf>
    <xf numFmtId="38" fontId="0" fillId="0" borderId="37" xfId="1" quotePrefix="1" applyFont="1" applyBorder="1" applyAlignment="1">
      <alignment shrinkToFit="1"/>
    </xf>
    <xf numFmtId="38" fontId="0" fillId="0" borderId="38" xfId="1" quotePrefix="1" applyFont="1" applyBorder="1" applyAlignment="1">
      <alignment shrinkToFit="1"/>
    </xf>
    <xf numFmtId="3" fontId="0" fillId="0" borderId="28" xfId="0" applyNumberFormat="1" applyBorder="1" applyAlignment="1">
      <alignment shrinkToFit="1"/>
    </xf>
    <xf numFmtId="3" fontId="0" fillId="0" borderId="31" xfId="0" applyNumberFormat="1" applyBorder="1" applyAlignment="1">
      <alignment shrinkToFit="1"/>
    </xf>
    <xf numFmtId="3" fontId="0" fillId="0" borderId="32" xfId="0" applyNumberFormat="1" applyBorder="1" applyAlignment="1">
      <alignment shrinkToFit="1"/>
    </xf>
    <xf numFmtId="3" fontId="0" fillId="0" borderId="33" xfId="0" applyNumberFormat="1" applyBorder="1" applyAlignment="1">
      <alignment shrinkToFit="1"/>
    </xf>
    <xf numFmtId="3" fontId="0" fillId="0" borderId="29" xfId="0" applyNumberFormat="1" applyBorder="1" applyAlignment="1">
      <alignment shrinkToFit="1"/>
    </xf>
    <xf numFmtId="38" fontId="0" fillId="0" borderId="39" xfId="1" applyFont="1" applyBorder="1" applyAlignment="1">
      <alignment shrinkToFit="1"/>
    </xf>
    <xf numFmtId="3" fontId="0" fillId="0" borderId="42" xfId="0" applyNumberFormat="1" applyBorder="1" applyAlignment="1">
      <alignment shrinkToFit="1"/>
    </xf>
    <xf numFmtId="3" fontId="0" fillId="0" borderId="43" xfId="0" applyNumberFormat="1" applyBorder="1" applyAlignment="1">
      <alignment shrinkToFit="1"/>
    </xf>
    <xf numFmtId="38" fontId="0" fillId="0" borderId="44" xfId="1" quotePrefix="1" applyFont="1" applyBorder="1" applyAlignment="1">
      <alignment shrinkToFit="1"/>
    </xf>
    <xf numFmtId="38" fontId="0" fillId="0" borderId="45" xfId="1" applyFont="1" applyBorder="1" applyAlignment="1">
      <alignment shrinkToFit="1"/>
    </xf>
    <xf numFmtId="38" fontId="0" fillId="0" borderId="46" xfId="1" quotePrefix="1" applyFont="1" applyBorder="1" applyAlignment="1">
      <alignment shrinkToFit="1"/>
    </xf>
    <xf numFmtId="38" fontId="0" fillId="0" borderId="47" xfId="1" applyFont="1" applyBorder="1" applyAlignment="1">
      <alignment shrinkToFit="1"/>
    </xf>
    <xf numFmtId="38" fontId="0" fillId="0" borderId="48" xfId="1" applyNumberFormat="1" applyFont="1" applyBorder="1" applyAlignment="1">
      <alignment shrinkToFit="1"/>
    </xf>
    <xf numFmtId="38" fontId="0" fillId="0" borderId="49" xfId="1" applyNumberFormat="1" applyFont="1" applyBorder="1" applyAlignment="1">
      <alignment shrinkToFit="1"/>
    </xf>
    <xf numFmtId="38" fontId="0" fillId="0" borderId="50" xfId="1" quotePrefix="1" applyFont="1" applyBorder="1" applyAlignment="1">
      <alignment shrinkToFit="1"/>
    </xf>
    <xf numFmtId="3" fontId="0" fillId="0" borderId="51" xfId="0" applyNumberFormat="1" applyBorder="1" applyAlignment="1">
      <alignment shrinkToFit="1"/>
    </xf>
    <xf numFmtId="38" fontId="0" fillId="0" borderId="52" xfId="1" quotePrefix="1" applyFont="1" applyBorder="1" applyAlignment="1">
      <alignment shrinkToFit="1"/>
    </xf>
    <xf numFmtId="38" fontId="0" fillId="0" borderId="53" xfId="1" quotePrefix="1" applyFont="1" applyBorder="1" applyAlignment="1">
      <alignment shrinkToFit="1"/>
    </xf>
    <xf numFmtId="3" fontId="0" fillId="0" borderId="54" xfId="0" applyNumberFormat="1" applyBorder="1" applyAlignment="1">
      <alignment shrinkToFit="1"/>
    </xf>
    <xf numFmtId="3" fontId="0" fillId="0" borderId="53" xfId="0" applyNumberFormat="1" applyBorder="1" applyAlignment="1">
      <alignment shrinkToFit="1"/>
    </xf>
    <xf numFmtId="3" fontId="0" fillId="0" borderId="49" xfId="0" applyNumberFormat="1" applyBorder="1" applyAlignment="1">
      <alignment shrinkToFit="1"/>
    </xf>
    <xf numFmtId="0" fontId="27" fillId="2" borderId="0" xfId="0" applyFont="1" applyFill="1" applyBorder="1" applyAlignment="1">
      <alignment shrinkToFit="1"/>
    </xf>
    <xf numFmtId="0" fontId="5" fillId="2" borderId="0" xfId="0" applyFont="1" applyFill="1" applyBorder="1" applyAlignment="1">
      <alignment shrinkToFit="1"/>
    </xf>
    <xf numFmtId="38" fontId="0" fillId="0" borderId="13" xfId="1" applyFont="1" applyBorder="1" applyAlignment="1">
      <alignment horizontal="right" shrinkToFit="1"/>
    </xf>
    <xf numFmtId="38" fontId="0" fillId="0" borderId="7" xfId="1" applyFont="1" applyBorder="1" applyAlignment="1">
      <alignment horizontal="right" shrinkToFit="1"/>
    </xf>
    <xf numFmtId="38" fontId="0" fillId="0" borderId="3" xfId="1" applyFont="1" applyBorder="1" applyAlignment="1">
      <alignment horizontal="right" shrinkToFit="1"/>
    </xf>
    <xf numFmtId="38" fontId="0" fillId="0" borderId="4" xfId="1" applyFont="1" applyBorder="1" applyAlignment="1">
      <alignment horizontal="right" shrinkToFit="1"/>
    </xf>
    <xf numFmtId="38" fontId="0" fillId="0" borderId="10" xfId="1" applyFont="1" applyBorder="1" applyAlignment="1">
      <alignment horizontal="right" shrinkToFit="1"/>
    </xf>
    <xf numFmtId="38" fontId="0" fillId="0" borderId="9" xfId="1" applyFont="1" applyBorder="1" applyAlignment="1">
      <alignment horizontal="right" shrinkToFit="1"/>
    </xf>
    <xf numFmtId="38" fontId="0" fillId="0" borderId="56" xfId="1" quotePrefix="1" applyFont="1" applyBorder="1" applyAlignment="1">
      <alignment shrinkToFit="1"/>
    </xf>
    <xf numFmtId="38" fontId="0" fillId="0" borderId="57" xfId="1" quotePrefix="1" applyFont="1" applyBorder="1" applyAlignment="1">
      <alignment shrinkToFit="1"/>
    </xf>
    <xf numFmtId="38" fontId="0" fillId="0" borderId="59" xfId="1" quotePrefix="1" applyFont="1" applyBorder="1" applyAlignment="1">
      <alignment shrinkToFit="1"/>
    </xf>
    <xf numFmtId="38" fontId="0" fillId="0" borderId="61" xfId="1" applyFont="1" applyBorder="1" applyAlignment="1">
      <alignment shrinkToFit="1"/>
    </xf>
    <xf numFmtId="38" fontId="0" fillId="0" borderId="61" xfId="1" applyFont="1" applyBorder="1" applyAlignment="1">
      <alignment horizontal="right" shrinkToFit="1"/>
    </xf>
    <xf numFmtId="0" fontId="0" fillId="0" borderId="0" xfId="0" applyFill="1" applyAlignment="1">
      <alignment shrinkToFit="1"/>
    </xf>
    <xf numFmtId="0" fontId="0" fillId="35" borderId="1" xfId="0" applyFill="1" applyBorder="1"/>
    <xf numFmtId="3" fontId="0" fillId="35" borderId="31" xfId="0" applyNumberFormat="1" applyFill="1" applyBorder="1" applyAlignment="1">
      <alignment shrinkToFit="1"/>
    </xf>
    <xf numFmtId="3" fontId="0" fillId="35" borderId="29" xfId="0" applyNumberFormat="1" applyFill="1" applyBorder="1" applyAlignment="1">
      <alignment shrinkToFit="1"/>
    </xf>
    <xf numFmtId="3" fontId="0" fillId="35" borderId="33" xfId="0" applyNumberFormat="1" applyFill="1" applyBorder="1" applyAlignment="1">
      <alignment shrinkToFit="1"/>
    </xf>
    <xf numFmtId="3" fontId="0" fillId="35" borderId="43" xfId="0" applyNumberFormat="1" applyFill="1" applyBorder="1" applyAlignment="1">
      <alignment shrinkToFit="1"/>
    </xf>
    <xf numFmtId="3" fontId="0" fillId="35" borderId="48" xfId="0" applyNumberFormat="1" applyFill="1" applyBorder="1" applyAlignment="1">
      <alignment shrinkToFit="1"/>
    </xf>
    <xf numFmtId="3" fontId="0" fillId="35" borderId="49" xfId="0" applyNumberFormat="1" applyFill="1" applyBorder="1" applyAlignment="1">
      <alignment shrinkToFit="1"/>
    </xf>
    <xf numFmtId="38" fontId="0" fillId="35" borderId="3" xfId="1" applyFont="1" applyFill="1" applyBorder="1" applyAlignment="1">
      <alignment shrinkToFit="1"/>
    </xf>
    <xf numFmtId="38" fontId="0" fillId="35" borderId="3" xfId="1" applyFont="1" applyFill="1" applyBorder="1" applyAlignment="1">
      <alignment horizontal="right" shrinkToFit="1"/>
    </xf>
    <xf numFmtId="0" fontId="0" fillId="35" borderId="8" xfId="0" applyFill="1" applyBorder="1"/>
    <xf numFmtId="0" fontId="4" fillId="35" borderId="5" xfId="0" applyFont="1" applyFill="1" applyBorder="1"/>
    <xf numFmtId="3" fontId="0" fillId="35" borderId="32" xfId="0" applyNumberFormat="1" applyFill="1" applyBorder="1" applyAlignment="1">
      <alignment shrinkToFit="1"/>
    </xf>
    <xf numFmtId="3" fontId="0" fillId="35" borderId="24" xfId="0" applyNumberFormat="1" applyFill="1" applyBorder="1" applyAlignment="1">
      <alignment shrinkToFit="1"/>
    </xf>
    <xf numFmtId="3" fontId="0" fillId="0" borderId="62" xfId="0" applyNumberFormat="1" applyBorder="1" applyAlignment="1">
      <alignment shrinkToFit="1"/>
    </xf>
    <xf numFmtId="0" fontId="0" fillId="0" borderId="0" xfId="0" applyFill="1" applyBorder="1" applyAlignment="1">
      <alignment shrinkToFit="1"/>
    </xf>
    <xf numFmtId="0" fontId="0" fillId="35" borderId="11" xfId="0" applyFill="1" applyBorder="1"/>
    <xf numFmtId="0" fontId="4" fillId="2" borderId="4" xfId="0" applyFont="1" applyFill="1" applyBorder="1"/>
    <xf numFmtId="0" fontId="0" fillId="35" borderId="12" xfId="0" applyFill="1" applyBorder="1"/>
    <xf numFmtId="0" fontId="4" fillId="2" borderId="9" xfId="0" applyFont="1" applyFill="1" applyBorder="1"/>
    <xf numFmtId="0" fontId="4" fillId="2" borderId="7" xfId="0" applyFont="1" applyFill="1" applyBorder="1"/>
    <xf numFmtId="0" fontId="0" fillId="35" borderId="6" xfId="0" applyFill="1" applyBorder="1"/>
    <xf numFmtId="0" fontId="4" fillId="35" borderId="9" xfId="0" applyFont="1" applyFill="1" applyBorder="1"/>
    <xf numFmtId="0" fontId="0" fillId="35" borderId="5" xfId="0" applyFill="1" applyBorder="1"/>
    <xf numFmtId="0" fontId="0" fillId="0" borderId="11" xfId="0" applyBorder="1" applyAlignment="1">
      <alignment shrinkToFit="1"/>
    </xf>
    <xf numFmtId="0" fontId="0" fillId="0" borderId="4" xfId="0" applyBorder="1"/>
    <xf numFmtId="0" fontId="0" fillId="0" borderId="12" xfId="0" applyFill="1" applyBorder="1" applyAlignment="1">
      <alignment shrinkToFit="1"/>
    </xf>
    <xf numFmtId="0" fontId="0" fillId="0" borderId="7" xfId="0" applyBorder="1"/>
    <xf numFmtId="0" fontId="0" fillId="0" borderId="9" xfId="0" applyBorder="1"/>
    <xf numFmtId="0" fontId="0" fillId="0" borderId="12" xfId="0" applyBorder="1" applyAlignment="1">
      <alignment shrinkToFit="1"/>
    </xf>
    <xf numFmtId="0" fontId="0" fillId="0" borderId="6" xfId="0" applyBorder="1" applyAlignment="1">
      <alignment shrinkToFit="1"/>
    </xf>
    <xf numFmtId="3" fontId="0" fillId="0" borderId="55" xfId="0" applyNumberFormat="1" applyBorder="1" applyAlignment="1">
      <alignment shrinkToFit="1"/>
    </xf>
    <xf numFmtId="3" fontId="0" fillId="0" borderId="58" xfId="0" applyNumberFormat="1" applyBorder="1" applyAlignment="1">
      <alignment shrinkToFit="1"/>
    </xf>
    <xf numFmtId="3" fontId="0" fillId="0" borderId="56" xfId="0" applyNumberFormat="1" applyBorder="1" applyAlignment="1">
      <alignment shrinkToFit="1"/>
    </xf>
    <xf numFmtId="3" fontId="0" fillId="0" borderId="60" xfId="0" applyNumberFormat="1" applyBorder="1" applyAlignment="1">
      <alignment shrinkToFit="1"/>
    </xf>
    <xf numFmtId="3" fontId="0" fillId="0" borderId="25" xfId="0" applyNumberFormat="1" applyBorder="1" applyAlignment="1">
      <alignment shrinkToFit="1"/>
    </xf>
    <xf numFmtId="3" fontId="0" fillId="0" borderId="39" xfId="0" applyNumberFormat="1" applyBorder="1" applyAlignment="1">
      <alignment shrinkToFit="1"/>
    </xf>
    <xf numFmtId="3" fontId="0" fillId="0" borderId="26" xfId="0" applyNumberFormat="1" applyBorder="1" applyAlignment="1">
      <alignment shrinkToFit="1"/>
    </xf>
    <xf numFmtId="3" fontId="0" fillId="0" borderId="45" xfId="0" applyNumberFormat="1" applyBorder="1" applyAlignment="1">
      <alignment shrinkToFit="1"/>
    </xf>
    <xf numFmtId="3" fontId="0" fillId="0" borderId="63" xfId="0" applyNumberFormat="1" applyBorder="1" applyAlignment="1">
      <alignment shrinkToFit="1"/>
    </xf>
    <xf numFmtId="38" fontId="0" fillId="0" borderId="64" xfId="1" quotePrefix="1" applyFont="1" applyBorder="1" applyAlignment="1">
      <alignment shrinkToFit="1"/>
    </xf>
    <xf numFmtId="38" fontId="0" fillId="0" borderId="65" xfId="1" quotePrefix="1" applyFont="1" applyBorder="1" applyAlignment="1">
      <alignment shrinkToFit="1"/>
    </xf>
    <xf numFmtId="3" fontId="0" fillId="0" borderId="66" xfId="0" applyNumberFormat="1" applyBorder="1" applyAlignment="1">
      <alignment shrinkToFit="1"/>
    </xf>
    <xf numFmtId="3" fontId="0" fillId="0" borderId="64" xfId="0" applyNumberFormat="1" applyBorder="1" applyAlignment="1">
      <alignment shrinkToFit="1"/>
    </xf>
    <xf numFmtId="38" fontId="0" fillId="0" borderId="67" xfId="1" quotePrefix="1" applyFont="1" applyBorder="1" applyAlignment="1">
      <alignment shrinkToFit="1"/>
    </xf>
    <xf numFmtId="3" fontId="0" fillId="0" borderId="68" xfId="0" applyNumberFormat="1" applyBorder="1" applyAlignment="1">
      <alignment shrinkToFit="1"/>
    </xf>
    <xf numFmtId="38" fontId="0" fillId="0" borderId="69" xfId="1" applyFont="1" applyBorder="1" applyAlignment="1">
      <alignment shrinkToFit="1"/>
    </xf>
    <xf numFmtId="38" fontId="0" fillId="0" borderId="69" xfId="1" applyFont="1" applyBorder="1" applyAlignment="1">
      <alignment horizontal="right" shrinkToFit="1"/>
    </xf>
    <xf numFmtId="0" fontId="27" fillId="0" borderId="0" xfId="0" applyFont="1" applyFill="1" applyBorder="1"/>
    <xf numFmtId="0" fontId="28" fillId="0" borderId="2" xfId="0" applyFont="1" applyBorder="1" applyAlignment="1">
      <alignment wrapText="1"/>
    </xf>
    <xf numFmtId="0" fontId="28" fillId="0" borderId="1" xfId="0" applyFont="1" applyBorder="1"/>
    <xf numFmtId="0" fontId="28" fillId="0" borderId="0" xfId="0" applyFont="1" applyBorder="1"/>
    <xf numFmtId="0" fontId="28" fillId="35" borderId="1" xfId="0" applyFont="1" applyFill="1" applyBorder="1"/>
    <xf numFmtId="0" fontId="28" fillId="35" borderId="5" xfId="0" applyFont="1" applyFill="1" applyBorder="1"/>
    <xf numFmtId="0" fontId="28" fillId="0" borderId="0" xfId="0" applyFont="1"/>
    <xf numFmtId="0" fontId="28" fillId="0" borderId="0" xfId="0" applyFont="1" applyAlignment="1">
      <alignment shrinkToFit="1"/>
    </xf>
    <xf numFmtId="0" fontId="28" fillId="0" borderId="0" xfId="0" applyFont="1" applyFill="1" applyBorder="1" applyAlignment="1">
      <alignment shrinkToFit="1"/>
    </xf>
    <xf numFmtId="0" fontId="28" fillId="0" borderId="2" xfId="0" applyFont="1" applyBorder="1" applyAlignment="1">
      <alignment shrinkToFit="1"/>
    </xf>
    <xf numFmtId="0" fontId="28" fillId="0" borderId="0" xfId="0" applyFont="1" applyBorder="1" applyAlignment="1">
      <alignment shrinkToFit="1"/>
    </xf>
    <xf numFmtId="0" fontId="28" fillId="0" borderId="1" xfId="0" applyFont="1" applyBorder="1" applyAlignment="1">
      <alignment shrinkToFit="1"/>
    </xf>
    <xf numFmtId="0" fontId="43" fillId="2" borderId="0" xfId="0" applyFont="1" applyFill="1"/>
    <xf numFmtId="0" fontId="28" fillId="3" borderId="0" xfId="0" applyFont="1" applyFill="1" applyBorder="1"/>
    <xf numFmtId="38" fontId="0" fillId="36" borderId="39" xfId="1" applyFont="1" applyFill="1" applyBorder="1" applyAlignment="1">
      <alignment shrinkToFit="1"/>
    </xf>
    <xf numFmtId="176" fontId="0" fillId="36" borderId="40" xfId="1" quotePrefix="1" applyNumberFormat="1" applyFont="1" applyFill="1" applyBorder="1" applyAlignment="1">
      <alignment shrinkToFit="1"/>
    </xf>
    <xf numFmtId="3" fontId="0" fillId="36" borderId="24" xfId="0" applyNumberFormat="1" applyFill="1" applyBorder="1" applyAlignment="1">
      <alignment shrinkToFit="1"/>
    </xf>
    <xf numFmtId="176" fontId="0" fillId="36" borderId="41" xfId="1" quotePrefix="1" applyNumberFormat="1" applyFont="1" applyFill="1" applyBorder="1" applyAlignment="1">
      <alignment shrinkToFit="1"/>
    </xf>
    <xf numFmtId="3" fontId="0" fillId="36" borderId="42" xfId="0" applyNumberFormat="1" applyFill="1" applyBorder="1" applyAlignment="1">
      <alignment shrinkToFit="1"/>
    </xf>
    <xf numFmtId="3" fontId="0" fillId="36" borderId="43" xfId="0" applyNumberFormat="1" applyFill="1" applyBorder="1" applyAlignment="1">
      <alignment shrinkToFit="1"/>
    </xf>
    <xf numFmtId="38" fontId="0" fillId="36" borderId="13" xfId="1" applyFont="1" applyFill="1" applyBorder="1" applyAlignment="1">
      <alignment shrinkToFit="1"/>
    </xf>
    <xf numFmtId="38" fontId="0" fillId="36" borderId="7" xfId="1" applyFont="1" applyFill="1" applyBorder="1" applyAlignment="1">
      <alignment shrinkToFit="1"/>
    </xf>
    <xf numFmtId="38" fontId="0" fillId="36" borderId="3" xfId="1" applyFont="1" applyFill="1" applyBorder="1" applyAlignment="1">
      <alignment shrinkToFit="1"/>
    </xf>
    <xf numFmtId="38" fontId="0" fillId="36" borderId="4" xfId="1" applyFont="1" applyFill="1" applyBorder="1" applyAlignment="1">
      <alignment shrinkToFit="1"/>
    </xf>
    <xf numFmtId="38" fontId="0" fillId="36" borderId="10" xfId="1" applyFont="1" applyFill="1" applyBorder="1" applyAlignment="1">
      <alignment shrinkToFit="1"/>
    </xf>
    <xf numFmtId="38" fontId="0" fillId="36" borderId="9" xfId="1" applyFont="1" applyFill="1" applyBorder="1" applyAlignment="1">
      <alignment shrinkToFit="1"/>
    </xf>
    <xf numFmtId="3" fontId="0" fillId="0" borderId="51" xfId="0" applyNumberFormat="1" applyBorder="1" applyAlignment="1">
      <alignment horizontal="center" shrinkToFit="1"/>
    </xf>
    <xf numFmtId="38" fontId="0" fillId="0" borderId="29" xfId="1" quotePrefix="1" applyFont="1" applyBorder="1" applyAlignment="1">
      <alignment horizontal="right" shrinkToFit="1"/>
    </xf>
    <xf numFmtId="38" fontId="0" fillId="0" borderId="53" xfId="1" applyNumberFormat="1" applyFont="1" applyBorder="1" applyAlignment="1">
      <alignment horizontal="center" shrinkToFit="1"/>
    </xf>
    <xf numFmtId="3" fontId="0" fillId="0" borderId="35" xfId="0" applyNumberFormat="1" applyBorder="1" applyAlignment="1">
      <alignment horizontal="center" shrinkToFit="1"/>
    </xf>
    <xf numFmtId="3" fontId="0" fillId="0" borderId="32" xfId="0" applyNumberFormat="1" applyBorder="1" applyAlignment="1">
      <alignment horizontal="center" shrinkToFit="1"/>
    </xf>
    <xf numFmtId="3" fontId="0" fillId="0" borderId="29" xfId="0" applyNumberFormat="1" applyBorder="1" applyAlignment="1">
      <alignment horizontal="right" shrinkToFit="1"/>
    </xf>
    <xf numFmtId="38" fontId="0" fillId="0" borderId="48" xfId="1" applyNumberFormat="1" applyFont="1" applyBorder="1" applyAlignment="1">
      <alignment horizontal="center" shrinkToFit="1"/>
    </xf>
    <xf numFmtId="38" fontId="0" fillId="0" borderId="45" xfId="1" applyFont="1" applyBorder="1" applyAlignment="1">
      <alignment horizontal="center" shrinkToFit="1"/>
    </xf>
    <xf numFmtId="38" fontId="0" fillId="0" borderId="30" xfId="1" quotePrefix="1" applyFont="1" applyBorder="1" applyAlignment="1">
      <alignment horizontal="right" shrinkToFit="1"/>
    </xf>
    <xf numFmtId="38" fontId="0" fillId="36" borderId="13" xfId="1" applyFont="1" applyFill="1" applyBorder="1" applyAlignment="1">
      <alignment horizontal="center" shrinkToFit="1"/>
    </xf>
    <xf numFmtId="3" fontId="0" fillId="0" borderId="54" xfId="0" applyNumberFormat="1" applyBorder="1" applyAlignment="1">
      <alignment horizontal="right" shrinkToFit="1"/>
    </xf>
    <xf numFmtId="3" fontId="0" fillId="0" borderId="71" xfId="0" applyNumberFormat="1" applyBorder="1" applyAlignment="1">
      <alignment horizontal="center" shrinkToFit="1"/>
    </xf>
    <xf numFmtId="38" fontId="0" fillId="36" borderId="4" xfId="1" applyFont="1" applyFill="1" applyBorder="1" applyAlignment="1">
      <alignment horizontal="center" shrinkToFit="1"/>
    </xf>
    <xf numFmtId="0" fontId="4" fillId="2" borderId="1" xfId="0" applyFont="1" applyFill="1" applyBorder="1"/>
    <xf numFmtId="3" fontId="0" fillId="0" borderId="48" xfId="0" applyNumberFormat="1" applyBorder="1" applyAlignment="1">
      <alignment horizontal="center" shrinkToFit="1"/>
    </xf>
    <xf numFmtId="3" fontId="0" fillId="0" borderId="43" xfId="0" applyNumberFormat="1" applyBorder="1" applyAlignment="1">
      <alignment horizontal="right" shrinkToFit="1"/>
    </xf>
    <xf numFmtId="38" fontId="0" fillId="0" borderId="29" xfId="1" applyNumberFormat="1" applyFont="1" applyBorder="1" applyAlignment="1">
      <alignment horizontal="center" shrinkToFit="1"/>
    </xf>
    <xf numFmtId="3" fontId="0" fillId="0" borderId="52" xfId="0" applyNumberFormat="1" applyBorder="1" applyAlignment="1">
      <alignment shrinkToFit="1"/>
    </xf>
    <xf numFmtId="3" fontId="0" fillId="0" borderId="66" xfId="0" applyNumberFormat="1" applyBorder="1" applyAlignment="1">
      <alignment horizontal="right" shrinkToFit="1"/>
    </xf>
    <xf numFmtId="3" fontId="0" fillId="0" borderId="52" xfId="0" applyNumberFormat="1" applyBorder="1" applyAlignment="1">
      <alignment horizontal="right" shrinkToFit="1"/>
    </xf>
    <xf numFmtId="38" fontId="0" fillId="0" borderId="52" xfId="1" quotePrefix="1" applyFont="1" applyBorder="1" applyAlignment="1">
      <alignment horizontal="right" shrinkToFit="1"/>
    </xf>
    <xf numFmtId="3" fontId="0" fillId="0" borderId="42" xfId="0" applyNumberFormat="1" applyBorder="1" applyAlignment="1">
      <alignment horizontal="right" shrinkToFit="1"/>
    </xf>
    <xf numFmtId="3" fontId="0" fillId="0" borderId="37" xfId="0" applyNumberFormat="1" applyBorder="1" applyAlignment="1">
      <alignment horizontal="center" shrinkToFit="1"/>
    </xf>
    <xf numFmtId="38" fontId="0" fillId="0" borderId="32" xfId="1" applyNumberFormat="1" applyFont="1" applyBorder="1" applyAlignment="1">
      <alignment horizontal="center" shrinkToFit="1"/>
    </xf>
    <xf numFmtId="38" fontId="0" fillId="0" borderId="54" xfId="1" applyNumberFormat="1" applyFont="1" applyBorder="1" applyAlignment="1">
      <alignment horizontal="center" shrinkToFit="1"/>
    </xf>
    <xf numFmtId="38" fontId="0" fillId="36" borderId="9" xfId="1" applyFont="1" applyFill="1" applyBorder="1" applyAlignment="1">
      <alignment horizontal="center" shrinkToFit="1"/>
    </xf>
    <xf numFmtId="0" fontId="4" fillId="35" borderId="1" xfId="0" applyFont="1" applyFill="1" applyBorder="1"/>
    <xf numFmtId="38" fontId="0" fillId="0" borderId="10" xfId="1" applyFont="1" applyBorder="1" applyAlignment="1">
      <alignment horizontal="center" shrinkToFit="1"/>
    </xf>
    <xf numFmtId="3" fontId="0" fillId="35" borderId="24" xfId="0" applyNumberFormat="1" applyFill="1" applyBorder="1" applyAlignment="1">
      <alignment horizontal="center" shrinkToFit="1"/>
    </xf>
    <xf numFmtId="3" fontId="0" fillId="0" borderId="48" xfId="0" applyNumberFormat="1" applyBorder="1" applyAlignment="1">
      <alignment shrinkToFit="1"/>
    </xf>
    <xf numFmtId="3" fontId="0" fillId="0" borderId="42" xfId="0" applyNumberFormat="1" applyBorder="1" applyAlignment="1">
      <alignment horizontal="center" shrinkToFit="1"/>
    </xf>
    <xf numFmtId="38" fontId="0" fillId="0" borderId="26" xfId="1" applyFont="1" applyBorder="1" applyAlignment="1">
      <alignment horizontal="center" shrinkToFit="1"/>
    </xf>
    <xf numFmtId="38" fontId="0" fillId="36" borderId="7" xfId="1" applyFont="1" applyFill="1" applyBorder="1" applyAlignment="1">
      <alignment horizontal="center" shrinkToFit="1"/>
    </xf>
    <xf numFmtId="3" fontId="0" fillId="0" borderId="52" xfId="0" applyNumberFormat="1" applyBorder="1" applyAlignment="1">
      <alignment horizontal="center" shrinkToFit="1"/>
    </xf>
    <xf numFmtId="3" fontId="0" fillId="0" borderId="68" xfId="0" applyNumberFormat="1" applyBorder="1" applyAlignment="1">
      <alignment horizontal="right" shrinkToFit="1"/>
    </xf>
    <xf numFmtId="3" fontId="0" fillId="0" borderId="49" xfId="0" applyNumberFormat="1" applyBorder="1" applyAlignment="1">
      <alignment horizontal="center" shrinkToFit="1"/>
    </xf>
    <xf numFmtId="38" fontId="0" fillId="0" borderId="49" xfId="1" applyNumberFormat="1" applyFont="1" applyBorder="1" applyAlignment="1">
      <alignment horizontal="center" shrinkToFit="1"/>
    </xf>
    <xf numFmtId="3" fontId="0" fillId="0" borderId="14" xfId="0" applyNumberFormat="1" applyBorder="1" applyAlignment="1">
      <alignment horizontal="center" shrinkToFit="1"/>
    </xf>
    <xf numFmtId="3" fontId="0" fillId="0" borderId="43" xfId="0" applyNumberFormat="1" applyBorder="1" applyAlignment="1">
      <alignment horizontal="center" shrinkToFit="1"/>
    </xf>
    <xf numFmtId="3" fontId="0" fillId="0" borderId="53" xfId="0" applyNumberFormat="1" applyBorder="1" applyAlignment="1">
      <alignment horizontal="center" shrinkToFit="1"/>
    </xf>
    <xf numFmtId="3" fontId="0" fillId="0" borderId="29" xfId="0" applyNumberFormat="1" applyBorder="1" applyAlignment="1">
      <alignment horizontal="center" shrinkToFit="1"/>
    </xf>
    <xf numFmtId="3" fontId="0" fillId="0" borderId="54" xfId="0" applyNumberFormat="1" applyBorder="1" applyAlignment="1">
      <alignment horizontal="center" shrinkToFit="1"/>
    </xf>
    <xf numFmtId="3" fontId="0" fillId="0" borderId="14" xfId="0" applyNumberFormat="1" applyBorder="1" applyAlignment="1">
      <alignment horizontal="right" shrinkToFit="1"/>
    </xf>
    <xf numFmtId="38" fontId="0" fillId="0" borderId="44" xfId="1" applyFont="1" applyBorder="1" applyAlignment="1">
      <alignment horizontal="center" shrinkToFit="1"/>
    </xf>
    <xf numFmtId="38" fontId="0" fillId="0" borderId="69" xfId="1" applyFont="1" applyBorder="1" applyAlignment="1">
      <alignment horizontal="center" shrinkToFit="1"/>
    </xf>
    <xf numFmtId="38" fontId="0" fillId="36" borderId="3" xfId="1" applyFont="1" applyFill="1" applyBorder="1" applyAlignment="1">
      <alignment horizontal="center" shrinkToFit="1"/>
    </xf>
    <xf numFmtId="38" fontId="0" fillId="0" borderId="67" xfId="1" quotePrefix="1" applyFont="1" applyBorder="1" applyAlignment="1">
      <alignment horizontal="right" shrinkToFit="1"/>
    </xf>
    <xf numFmtId="38" fontId="0" fillId="36" borderId="10" xfId="1" applyFont="1" applyFill="1" applyBorder="1" applyAlignment="1">
      <alignment horizontal="center" shrinkToFit="1"/>
    </xf>
    <xf numFmtId="38" fontId="0" fillId="0" borderId="53" xfId="1" quotePrefix="1" applyFont="1" applyBorder="1" applyAlignment="1">
      <alignment horizontal="right" shrinkToFit="1"/>
    </xf>
    <xf numFmtId="0" fontId="4" fillId="2" borderId="2" xfId="0" applyFont="1" applyFill="1" applyBorder="1"/>
    <xf numFmtId="3" fontId="0" fillId="0" borderId="37" xfId="0" applyNumberFormat="1" applyBorder="1" applyAlignment="1">
      <alignment horizontal="right" shrinkToFit="1"/>
    </xf>
    <xf numFmtId="3" fontId="0" fillId="0" borderId="67" xfId="0" applyNumberFormat="1" applyBorder="1" applyAlignment="1">
      <alignment horizontal="right" shrinkToFit="1"/>
    </xf>
    <xf numFmtId="3" fontId="0" fillId="0" borderId="64" xfId="0" applyNumberFormat="1" applyBorder="1" applyAlignment="1">
      <alignment horizontal="right" shrinkToFit="1"/>
    </xf>
    <xf numFmtId="3" fontId="0" fillId="0" borderId="53" xfId="0" applyNumberFormat="1" applyBorder="1" applyAlignment="1">
      <alignment horizontal="right" shrinkToFit="1"/>
    </xf>
    <xf numFmtId="3" fontId="0" fillId="35" borderId="53" xfId="0" applyNumberFormat="1" applyFill="1" applyBorder="1" applyAlignment="1">
      <alignment shrinkToFit="1"/>
    </xf>
    <xf numFmtId="3" fontId="0" fillId="35" borderId="54" xfId="0" applyNumberFormat="1" applyFill="1" applyBorder="1" applyAlignment="1">
      <alignment shrinkToFit="1"/>
    </xf>
    <xf numFmtId="177" fontId="0" fillId="0" borderId="52" xfId="52" applyNumberFormat="1" applyFont="1" applyBorder="1" applyAlignment="1">
      <alignment shrinkToFit="1"/>
    </xf>
    <xf numFmtId="177" fontId="0" fillId="0" borderId="37" xfId="52" applyNumberFormat="1" applyFont="1" applyBorder="1" applyAlignment="1">
      <alignment shrinkToFit="1"/>
    </xf>
    <xf numFmtId="177" fontId="0" fillId="0" borderId="14" xfId="52" applyNumberFormat="1" applyFont="1" applyBorder="1" applyAlignment="1">
      <alignment shrinkToFit="1"/>
    </xf>
    <xf numFmtId="177" fontId="0" fillId="0" borderId="52" xfId="52" quotePrefix="1" applyNumberFormat="1" applyFont="1" applyBorder="1" applyAlignment="1">
      <alignment horizontal="right" shrinkToFit="1"/>
    </xf>
    <xf numFmtId="177" fontId="0" fillId="0" borderId="14" xfId="52" applyNumberFormat="1" applyFont="1" applyBorder="1" applyAlignment="1">
      <alignment horizontal="right" shrinkToFit="1"/>
    </xf>
    <xf numFmtId="179" fontId="0" fillId="0" borderId="29" xfId="0" applyNumberFormat="1" applyBorder="1" applyAlignment="1">
      <alignment horizontal="right" shrinkToFit="1"/>
    </xf>
    <xf numFmtId="179" fontId="0" fillId="0" borderId="54" xfId="0" applyNumberFormat="1" applyBorder="1" applyAlignment="1">
      <alignment horizontal="right" shrinkToFit="1"/>
    </xf>
    <xf numFmtId="179" fontId="0" fillId="0" borderId="43" xfId="0" applyNumberFormat="1" applyBorder="1" applyAlignment="1">
      <alignment horizontal="right" shrinkToFit="1"/>
    </xf>
    <xf numFmtId="179" fontId="0" fillId="0" borderId="28" xfId="0" applyNumberFormat="1" applyBorder="1" applyAlignment="1">
      <alignment horizontal="right" shrinkToFit="1"/>
    </xf>
    <xf numFmtId="179" fontId="0" fillId="0" borderId="29" xfId="1" quotePrefix="1" applyNumberFormat="1" applyFont="1" applyBorder="1" applyAlignment="1">
      <alignment horizontal="right" shrinkToFit="1"/>
    </xf>
    <xf numFmtId="179" fontId="0" fillId="0" borderId="30" xfId="1" quotePrefix="1" applyNumberFormat="1" applyFont="1" applyBorder="1" applyAlignment="1">
      <alignment horizontal="right" shrinkToFit="1"/>
    </xf>
    <xf numFmtId="179" fontId="0" fillId="0" borderId="9" xfId="1" applyNumberFormat="1" applyFont="1" applyBorder="1" applyAlignment="1">
      <alignment horizontal="center" shrinkToFit="1"/>
    </xf>
    <xf numFmtId="177" fontId="0" fillId="0" borderId="62" xfId="52" applyNumberFormat="1" applyFont="1" applyBorder="1" applyAlignment="1">
      <alignment horizontal="right" shrinkToFit="1"/>
    </xf>
    <xf numFmtId="177" fontId="0" fillId="0" borderId="37" xfId="52" quotePrefix="1" applyNumberFormat="1" applyFont="1" applyBorder="1" applyAlignment="1">
      <alignment horizontal="right" shrinkToFit="1"/>
    </xf>
    <xf numFmtId="177" fontId="0" fillId="0" borderId="38" xfId="52" quotePrefix="1" applyNumberFormat="1" applyFont="1" applyBorder="1" applyAlignment="1">
      <alignment horizontal="right" shrinkToFit="1"/>
    </xf>
    <xf numFmtId="177" fontId="0" fillId="0" borderId="42" xfId="52" quotePrefix="1" applyNumberFormat="1" applyFont="1" applyBorder="1" applyAlignment="1">
      <alignment horizontal="right" shrinkToFit="1"/>
    </xf>
    <xf numFmtId="179" fontId="0" fillId="0" borderId="28" xfId="0" applyNumberFormat="1" applyBorder="1" applyAlignment="1">
      <alignment horizontal="center" shrinkToFit="1"/>
    </xf>
    <xf numFmtId="179" fontId="0" fillId="0" borderId="29" xfId="1" quotePrefix="1" applyNumberFormat="1" applyFont="1" applyBorder="1" applyAlignment="1">
      <alignment horizontal="center" shrinkToFit="1"/>
    </xf>
    <xf numFmtId="177" fontId="0" fillId="0" borderId="42" xfId="52" quotePrefix="1" applyNumberFormat="1" applyFont="1" applyBorder="1" applyAlignment="1">
      <alignment horizontal="center" shrinkToFit="1"/>
    </xf>
    <xf numFmtId="179" fontId="0" fillId="0" borderId="53" xfId="0" applyNumberFormat="1" applyBorder="1" applyAlignment="1">
      <alignment horizontal="center" shrinkToFit="1"/>
    </xf>
    <xf numFmtId="179" fontId="0" fillId="0" borderId="29" xfId="0" applyNumberFormat="1" applyBorder="1" applyAlignment="1">
      <alignment horizontal="center" shrinkToFit="1"/>
    </xf>
    <xf numFmtId="179" fontId="0" fillId="0" borderId="54" xfId="0" applyNumberFormat="1" applyBorder="1" applyAlignment="1">
      <alignment horizontal="center" shrinkToFit="1"/>
    </xf>
    <xf numFmtId="179" fontId="0" fillId="0" borderId="43" xfId="0" applyNumberFormat="1" applyBorder="1" applyAlignment="1">
      <alignment horizontal="center" shrinkToFit="1"/>
    </xf>
    <xf numFmtId="3" fontId="0" fillId="35" borderId="48" xfId="0" applyNumberFormat="1" applyFill="1" applyBorder="1" applyAlignment="1">
      <alignment horizontal="center" shrinkToFit="1"/>
    </xf>
    <xf numFmtId="3" fontId="0" fillId="35" borderId="32" xfId="0" applyNumberFormat="1" applyFill="1" applyBorder="1" applyAlignment="1">
      <alignment horizontal="center" shrinkToFit="1"/>
    </xf>
    <xf numFmtId="3" fontId="0" fillId="35" borderId="49" xfId="0" applyNumberFormat="1" applyFill="1" applyBorder="1" applyAlignment="1">
      <alignment horizontal="center" shrinkToFit="1"/>
    </xf>
    <xf numFmtId="3" fontId="0" fillId="35" borderId="49" xfId="0" applyNumberFormat="1" applyFill="1" applyBorder="1" applyAlignment="1">
      <alignment horizontal="right" shrinkToFit="1"/>
    </xf>
    <xf numFmtId="3" fontId="0" fillId="0" borderId="14" xfId="0" applyNumberFormat="1" applyBorder="1" applyAlignment="1">
      <alignment wrapText="1" shrinkToFit="1"/>
    </xf>
    <xf numFmtId="180" fontId="0" fillId="0" borderId="39" xfId="0" applyNumberFormat="1" applyBorder="1" applyAlignment="1">
      <alignment horizontal="right" shrinkToFit="1"/>
    </xf>
    <xf numFmtId="180" fontId="0" fillId="0" borderId="26" xfId="0" applyNumberFormat="1" applyBorder="1" applyAlignment="1">
      <alignment horizontal="right" shrinkToFit="1"/>
    </xf>
    <xf numFmtId="180" fontId="0" fillId="0" borderId="26" xfId="1" quotePrefix="1" applyNumberFormat="1" applyFont="1" applyBorder="1" applyAlignment="1">
      <alignment horizontal="right" shrinkToFit="1"/>
    </xf>
    <xf numFmtId="180" fontId="0" fillId="0" borderId="27" xfId="1" quotePrefix="1" applyNumberFormat="1" applyFont="1" applyBorder="1" applyAlignment="1">
      <alignment horizontal="right" shrinkToFit="1"/>
    </xf>
    <xf numFmtId="180" fontId="0" fillId="0" borderId="45" xfId="0" applyNumberFormat="1" applyBorder="1" applyAlignment="1">
      <alignment horizontal="right" shrinkToFit="1"/>
    </xf>
    <xf numFmtId="180" fontId="0" fillId="0" borderId="13" xfId="1" applyNumberFormat="1" applyFont="1" applyBorder="1" applyAlignment="1">
      <alignment horizontal="right" shrinkToFit="1"/>
    </xf>
    <xf numFmtId="180" fontId="0" fillId="0" borderId="29" xfId="1" quotePrefix="1" applyNumberFormat="1" applyFont="1" applyBorder="1" applyAlignment="1">
      <alignment horizontal="right" shrinkToFit="1"/>
    </xf>
    <xf numFmtId="180" fontId="0" fillId="0" borderId="30" xfId="1" quotePrefix="1" applyNumberFormat="1" applyFont="1" applyBorder="1" applyAlignment="1">
      <alignment horizontal="right" shrinkToFit="1"/>
    </xf>
    <xf numFmtId="180" fontId="0" fillId="0" borderId="43" xfId="0" applyNumberFormat="1" applyBorder="1" applyAlignment="1">
      <alignment horizontal="right" shrinkToFit="1"/>
    </xf>
    <xf numFmtId="180" fontId="0" fillId="0" borderId="29" xfId="0" applyNumberFormat="1" applyBorder="1" applyAlignment="1">
      <alignment horizontal="right" shrinkToFit="1"/>
    </xf>
    <xf numFmtId="180" fontId="0" fillId="0" borderId="54" xfId="0" applyNumberFormat="1" applyBorder="1" applyAlignment="1">
      <alignment horizontal="right" shrinkToFit="1"/>
    </xf>
    <xf numFmtId="180" fontId="0" fillId="0" borderId="9" xfId="1" applyNumberFormat="1" applyFont="1" applyBorder="1" applyAlignment="1">
      <alignment horizontal="right" shrinkToFit="1"/>
    </xf>
    <xf numFmtId="181" fontId="0" fillId="0" borderId="39" xfId="1" applyNumberFormat="1" applyFont="1" applyBorder="1" applyAlignment="1">
      <alignment shrinkToFit="1"/>
    </xf>
    <xf numFmtId="181" fontId="0" fillId="0" borderId="44" xfId="1" applyNumberFormat="1" applyFont="1" applyBorder="1" applyAlignment="1">
      <alignment shrinkToFit="1"/>
    </xf>
    <xf numFmtId="181" fontId="0" fillId="0" borderId="26" xfId="1" applyNumberFormat="1" applyFont="1" applyBorder="1" applyAlignment="1">
      <alignment shrinkToFit="1"/>
    </xf>
    <xf numFmtId="181" fontId="0" fillId="0" borderId="45" xfId="1" applyNumberFormat="1" applyFont="1" applyBorder="1" applyAlignment="1">
      <alignment shrinkToFit="1"/>
    </xf>
    <xf numFmtId="181" fontId="0" fillId="0" borderId="25" xfId="1" applyNumberFormat="1" applyFont="1" applyBorder="1" applyAlignment="1">
      <alignment shrinkToFit="1"/>
    </xf>
    <xf numFmtId="181" fontId="0" fillId="0" borderId="26" xfId="1" quotePrefix="1" applyNumberFormat="1" applyFont="1" applyBorder="1" applyAlignment="1">
      <alignment shrinkToFit="1"/>
    </xf>
    <xf numFmtId="181" fontId="0" fillId="0" borderId="27" xfId="1" quotePrefix="1" applyNumberFormat="1" applyFont="1" applyBorder="1" applyAlignment="1">
      <alignment shrinkToFit="1"/>
    </xf>
    <xf numFmtId="181" fontId="0" fillId="0" borderId="44" xfId="1" quotePrefix="1" applyNumberFormat="1" applyFont="1" applyBorder="1" applyAlignment="1">
      <alignment shrinkToFit="1"/>
    </xf>
    <xf numFmtId="181" fontId="0" fillId="0" borderId="13" xfId="1" applyNumberFormat="1" applyFont="1" applyBorder="1" applyAlignment="1">
      <alignment shrinkToFit="1"/>
    </xf>
    <xf numFmtId="181" fontId="0" fillId="0" borderId="13" xfId="1" applyNumberFormat="1" applyFont="1" applyBorder="1" applyAlignment="1">
      <alignment horizontal="right" shrinkToFit="1"/>
    </xf>
    <xf numFmtId="181" fontId="0" fillId="0" borderId="42" xfId="0" applyNumberFormat="1" applyBorder="1" applyAlignment="1">
      <alignment shrinkToFit="1"/>
    </xf>
    <xf numFmtId="181" fontId="0" fillId="0" borderId="52" xfId="0" applyNumberFormat="1" applyBorder="1" applyAlignment="1">
      <alignment shrinkToFit="1"/>
    </xf>
    <xf numFmtId="181" fontId="0" fillId="0" borderId="37" xfId="0" applyNumberFormat="1" applyBorder="1" applyAlignment="1">
      <alignment shrinkToFit="1"/>
    </xf>
    <xf numFmtId="181" fontId="0" fillId="0" borderId="14" xfId="0" applyNumberFormat="1" applyBorder="1" applyAlignment="1">
      <alignment shrinkToFit="1"/>
    </xf>
    <xf numFmtId="181" fontId="0" fillId="0" borderId="62" xfId="0" applyNumberFormat="1" applyBorder="1" applyAlignment="1">
      <alignment shrinkToFit="1"/>
    </xf>
    <xf numFmtId="181" fontId="0" fillId="0" borderId="37" xfId="1" quotePrefix="1" applyNumberFormat="1" applyFont="1" applyBorder="1" applyAlignment="1">
      <alignment shrinkToFit="1"/>
    </xf>
    <xf numFmtId="181" fontId="0" fillId="0" borderId="38" xfId="1" quotePrefix="1" applyNumberFormat="1" applyFont="1" applyBorder="1" applyAlignment="1">
      <alignment shrinkToFit="1"/>
    </xf>
    <xf numFmtId="181" fontId="0" fillId="0" borderId="52" xfId="1" quotePrefix="1" applyNumberFormat="1" applyFont="1" applyBorder="1" applyAlignment="1">
      <alignment shrinkToFit="1"/>
    </xf>
    <xf numFmtId="181" fontId="0" fillId="0" borderId="10" xfId="1" applyNumberFormat="1" applyFont="1" applyBorder="1" applyAlignment="1">
      <alignment shrinkToFit="1"/>
    </xf>
    <xf numFmtId="181" fontId="0" fillId="0" borderId="10" xfId="1" applyNumberFormat="1" applyFont="1" applyBorder="1" applyAlignment="1">
      <alignment horizontal="right" shrinkToFit="1"/>
    </xf>
    <xf numFmtId="181" fontId="0" fillId="0" borderId="43" xfId="0" applyNumberFormat="1" applyBorder="1" applyAlignment="1">
      <alignment horizontal="right" shrinkToFit="1"/>
    </xf>
    <xf numFmtId="181" fontId="0" fillId="0" borderId="53" xfId="0" applyNumberFormat="1" applyBorder="1" applyAlignment="1">
      <alignment horizontal="right" shrinkToFit="1"/>
    </xf>
    <xf numFmtId="181" fontId="0" fillId="0" borderId="29" xfId="0" applyNumberFormat="1" applyBorder="1" applyAlignment="1">
      <alignment horizontal="right" shrinkToFit="1"/>
    </xf>
    <xf numFmtId="181" fontId="0" fillId="0" borderId="54" xfId="0" applyNumberFormat="1" applyBorder="1" applyAlignment="1">
      <alignment horizontal="right" shrinkToFit="1"/>
    </xf>
    <xf numFmtId="181" fontId="0" fillId="0" borderId="28" xfId="0" applyNumberFormat="1" applyBorder="1" applyAlignment="1">
      <alignment horizontal="right" shrinkToFit="1"/>
    </xf>
    <xf numFmtId="181" fontId="0" fillId="0" borderId="29" xfId="1" quotePrefix="1" applyNumberFormat="1" applyFont="1" applyBorder="1" applyAlignment="1">
      <alignment horizontal="right" shrinkToFit="1"/>
    </xf>
    <xf numFmtId="181" fontId="0" fillId="0" borderId="30" xfId="1" quotePrefix="1" applyNumberFormat="1" applyFont="1" applyBorder="1" applyAlignment="1">
      <alignment horizontal="right" shrinkToFit="1"/>
    </xf>
    <xf numFmtId="181" fontId="0" fillId="0" borderId="53" xfId="1" quotePrefix="1" applyNumberFormat="1" applyFont="1" applyBorder="1" applyAlignment="1">
      <alignment horizontal="right" shrinkToFit="1"/>
    </xf>
    <xf numFmtId="181" fontId="0" fillId="0" borderId="9" xfId="1" applyNumberFormat="1" applyFont="1" applyBorder="1" applyAlignment="1">
      <alignment horizontal="right" shrinkToFit="1"/>
    </xf>
    <xf numFmtId="181" fontId="0" fillId="35" borderId="43" xfId="0" applyNumberFormat="1" applyFill="1" applyBorder="1" applyAlignment="1">
      <alignment horizontal="right" shrinkToFit="1"/>
    </xf>
    <xf numFmtId="181" fontId="0" fillId="35" borderId="53" xfId="0" applyNumberFormat="1" applyFill="1" applyBorder="1" applyAlignment="1">
      <alignment horizontal="right" shrinkToFit="1"/>
    </xf>
    <xf numFmtId="181" fontId="0" fillId="35" borderId="29" xfId="0" applyNumberFormat="1" applyFill="1" applyBorder="1" applyAlignment="1">
      <alignment horizontal="right" shrinkToFit="1"/>
    </xf>
    <xf numFmtId="181" fontId="0" fillId="35" borderId="54" xfId="0" applyNumberFormat="1" applyFill="1" applyBorder="1" applyAlignment="1">
      <alignment horizontal="right" shrinkToFit="1"/>
    </xf>
    <xf numFmtId="181" fontId="0" fillId="35" borderId="31" xfId="0" applyNumberFormat="1" applyFill="1" applyBorder="1" applyAlignment="1">
      <alignment horizontal="right" shrinkToFit="1"/>
    </xf>
    <xf numFmtId="181" fontId="0" fillId="35" borderId="33" xfId="0" applyNumberFormat="1" applyFill="1" applyBorder="1" applyAlignment="1">
      <alignment horizontal="right" shrinkToFit="1"/>
    </xf>
    <xf numFmtId="181" fontId="0" fillId="35" borderId="48" xfId="0" applyNumberFormat="1" applyFill="1" applyBorder="1" applyAlignment="1">
      <alignment horizontal="right" shrinkToFit="1"/>
    </xf>
    <xf numFmtId="181" fontId="0" fillId="35" borderId="49" xfId="0" applyNumberFormat="1" applyFill="1" applyBorder="1" applyAlignment="1">
      <alignment horizontal="right" shrinkToFit="1"/>
    </xf>
    <xf numFmtId="181" fontId="0" fillId="35" borderId="3" xfId="1" applyNumberFormat="1" applyFont="1" applyFill="1" applyBorder="1" applyAlignment="1">
      <alignment horizontal="right" shrinkToFit="1"/>
    </xf>
    <xf numFmtId="181" fontId="0" fillId="0" borderId="29" xfId="0" applyNumberFormat="1" applyBorder="1" applyAlignment="1">
      <alignment shrinkToFit="1"/>
    </xf>
    <xf numFmtId="181" fontId="0" fillId="0" borderId="54" xfId="0" applyNumberFormat="1" applyBorder="1" applyAlignment="1">
      <alignment shrinkToFit="1"/>
    </xf>
    <xf numFmtId="181" fontId="0" fillId="0" borderId="43" xfId="0" applyNumberFormat="1" applyBorder="1" applyAlignment="1">
      <alignment shrinkToFit="1"/>
    </xf>
    <xf numFmtId="181" fontId="0" fillId="0" borderId="28" xfId="0" applyNumberFormat="1" applyBorder="1" applyAlignment="1">
      <alignment shrinkToFit="1"/>
    </xf>
    <xf numFmtId="181" fontId="0" fillId="0" borderId="29" xfId="1" quotePrefix="1" applyNumberFormat="1" applyFont="1" applyBorder="1" applyAlignment="1">
      <alignment shrinkToFit="1"/>
    </xf>
    <xf numFmtId="181" fontId="0" fillId="0" borderId="30" xfId="1" quotePrefix="1" applyNumberFormat="1" applyFont="1" applyBorder="1" applyAlignment="1">
      <alignment shrinkToFit="1"/>
    </xf>
    <xf numFmtId="181" fontId="0" fillId="0" borderId="53" xfId="1" quotePrefix="1" applyNumberFormat="1" applyFont="1" applyBorder="1" applyAlignment="1">
      <alignment shrinkToFit="1"/>
    </xf>
    <xf numFmtId="182" fontId="0" fillId="0" borderId="58" xfId="0" applyNumberFormat="1" applyBorder="1" applyAlignment="1">
      <alignment shrinkToFit="1"/>
    </xf>
    <xf numFmtId="182" fontId="0" fillId="0" borderId="55" xfId="0" applyNumberFormat="1" applyBorder="1" applyAlignment="1">
      <alignment shrinkToFit="1"/>
    </xf>
    <xf numFmtId="182" fontId="0" fillId="0" borderId="56" xfId="1" quotePrefix="1" applyNumberFormat="1" applyFont="1" applyBorder="1" applyAlignment="1">
      <alignment shrinkToFit="1"/>
    </xf>
    <xf numFmtId="182" fontId="0" fillId="0" borderId="57" xfId="1" quotePrefix="1" applyNumberFormat="1" applyFont="1" applyBorder="1" applyAlignment="1">
      <alignment shrinkToFit="1"/>
    </xf>
    <xf numFmtId="182" fontId="0" fillId="0" borderId="56" xfId="0" applyNumberFormat="1" applyBorder="1" applyAlignment="1">
      <alignment shrinkToFit="1"/>
    </xf>
    <xf numFmtId="182" fontId="0" fillId="0" borderId="61" xfId="1" applyNumberFormat="1" applyFont="1" applyBorder="1" applyAlignment="1">
      <alignment shrinkToFit="1"/>
    </xf>
    <xf numFmtId="182" fontId="0" fillId="0" borderId="42" xfId="0" applyNumberFormat="1" applyBorder="1" applyAlignment="1">
      <alignment shrinkToFit="1"/>
    </xf>
    <xf numFmtId="182" fontId="0" fillId="0" borderId="62" xfId="0" applyNumberFormat="1" applyBorder="1" applyAlignment="1">
      <alignment shrinkToFit="1"/>
    </xf>
    <xf numFmtId="182" fontId="0" fillId="0" borderId="37" xfId="1" quotePrefix="1" applyNumberFormat="1" applyFont="1" applyBorder="1" applyAlignment="1">
      <alignment shrinkToFit="1"/>
    </xf>
    <xf numFmtId="182" fontId="0" fillId="0" borderId="38" xfId="1" quotePrefix="1" applyNumberFormat="1" applyFont="1" applyBorder="1" applyAlignment="1">
      <alignment shrinkToFit="1"/>
    </xf>
    <xf numFmtId="182" fontId="0" fillId="0" borderId="37" xfId="0" applyNumberFormat="1" applyBorder="1" applyAlignment="1">
      <alignment shrinkToFit="1"/>
    </xf>
    <xf numFmtId="182" fontId="0" fillId="0" borderId="14" xfId="0" applyNumberFormat="1" applyBorder="1" applyAlignment="1">
      <alignment shrinkToFit="1"/>
    </xf>
    <xf numFmtId="182" fontId="0" fillId="0" borderId="10" xfId="1" applyNumberFormat="1" applyFont="1" applyBorder="1" applyAlignment="1">
      <alignment shrinkToFit="1"/>
    </xf>
    <xf numFmtId="182" fontId="0" fillId="0" borderId="43" xfId="0" applyNumberFormat="1" applyBorder="1" applyAlignment="1">
      <alignment shrinkToFit="1"/>
    </xf>
    <xf numFmtId="182" fontId="0" fillId="0" borderId="28" xfId="0" applyNumberFormat="1" applyBorder="1" applyAlignment="1">
      <alignment shrinkToFit="1"/>
    </xf>
    <xf numFmtId="182" fontId="0" fillId="0" borderId="29" xfId="1" quotePrefix="1" applyNumberFormat="1" applyFont="1" applyBorder="1" applyAlignment="1">
      <alignment shrinkToFit="1"/>
    </xf>
    <xf numFmtId="182" fontId="0" fillId="0" borderId="30" xfId="1" quotePrefix="1" applyNumberFormat="1" applyFont="1" applyBorder="1" applyAlignment="1">
      <alignment shrinkToFit="1"/>
    </xf>
    <xf numFmtId="182" fontId="0" fillId="0" borderId="54" xfId="0" applyNumberFormat="1" applyBorder="1" applyAlignment="1">
      <alignment shrinkToFit="1"/>
    </xf>
    <xf numFmtId="182" fontId="0" fillId="35" borderId="43" xfId="0" applyNumberFormat="1" applyFill="1" applyBorder="1" applyAlignment="1">
      <alignment shrinkToFit="1"/>
    </xf>
    <xf numFmtId="182" fontId="0" fillId="35" borderId="31" xfId="0" applyNumberFormat="1" applyFill="1" applyBorder="1" applyAlignment="1">
      <alignment shrinkToFit="1"/>
    </xf>
    <xf numFmtId="182" fontId="0" fillId="35" borderId="29" xfId="0" applyNumberFormat="1" applyFill="1" applyBorder="1" applyAlignment="1">
      <alignment shrinkToFit="1"/>
    </xf>
    <xf numFmtId="182" fontId="0" fillId="35" borderId="33" xfId="0" applyNumberFormat="1" applyFill="1" applyBorder="1" applyAlignment="1">
      <alignment shrinkToFit="1"/>
    </xf>
    <xf numFmtId="3" fontId="0" fillId="0" borderId="60" xfId="0" applyNumberFormat="1" applyBorder="1" applyAlignment="1">
      <alignment horizontal="center" shrinkToFit="1"/>
    </xf>
    <xf numFmtId="182" fontId="0" fillId="0" borderId="72" xfId="1" quotePrefix="1" applyNumberFormat="1" applyFont="1" applyBorder="1" applyAlignment="1">
      <alignment shrinkToFit="1"/>
    </xf>
    <xf numFmtId="182" fontId="0" fillId="0" borderId="73" xfId="1" quotePrefix="1" applyNumberFormat="1" applyFont="1" applyBorder="1" applyAlignment="1">
      <alignment shrinkToFit="1"/>
    </xf>
    <xf numFmtId="182" fontId="0" fillId="0" borderId="6" xfId="1" quotePrefix="1" applyNumberFormat="1" applyFont="1" applyBorder="1" applyAlignment="1">
      <alignment shrinkToFit="1"/>
    </xf>
    <xf numFmtId="182" fontId="0" fillId="35" borderId="8" xfId="0" applyNumberFormat="1" applyFill="1" applyBorder="1" applyAlignment="1">
      <alignment shrinkToFit="1"/>
    </xf>
    <xf numFmtId="182" fontId="0" fillId="0" borderId="45" xfId="0" applyNumberFormat="1" applyBorder="1" applyAlignment="1">
      <alignment shrinkToFit="1"/>
    </xf>
    <xf numFmtId="182" fontId="0" fillId="35" borderId="54" xfId="0" applyNumberFormat="1" applyFill="1" applyBorder="1" applyAlignment="1">
      <alignment shrinkToFit="1"/>
    </xf>
    <xf numFmtId="38" fontId="0" fillId="36" borderId="39" xfId="1" applyFont="1" applyFill="1" applyBorder="1" applyAlignment="1">
      <alignment horizontal="center" shrinkToFit="1"/>
    </xf>
    <xf numFmtId="38" fontId="0" fillId="36" borderId="43" xfId="1" applyNumberFormat="1" applyFont="1" applyFill="1" applyBorder="1" applyAlignment="1">
      <alignment horizontal="center" shrinkToFit="1"/>
    </xf>
    <xf numFmtId="38" fontId="0" fillId="36" borderId="24" xfId="1" applyNumberFormat="1" applyFont="1" applyFill="1" applyBorder="1" applyAlignment="1">
      <alignment shrinkToFit="1"/>
    </xf>
    <xf numFmtId="3" fontId="0" fillId="36" borderId="70" xfId="0" applyNumberFormat="1" applyFill="1" applyBorder="1" applyAlignment="1">
      <alignment horizontal="center" shrinkToFit="1"/>
    </xf>
    <xf numFmtId="3" fontId="0" fillId="36" borderId="42" xfId="0" applyNumberFormat="1" applyFill="1" applyBorder="1" applyAlignment="1">
      <alignment horizontal="center" shrinkToFit="1"/>
    </xf>
    <xf numFmtId="3" fontId="0" fillId="36" borderId="43" xfId="0" applyNumberFormat="1" applyFill="1" applyBorder="1" applyAlignment="1">
      <alignment horizontal="center" shrinkToFit="1"/>
    </xf>
    <xf numFmtId="38" fontId="0" fillId="36" borderId="24" xfId="1" applyNumberFormat="1" applyFont="1" applyFill="1" applyBorder="1" applyAlignment="1">
      <alignment horizontal="center" shrinkToFit="1"/>
    </xf>
    <xf numFmtId="3" fontId="0" fillId="36" borderId="24" xfId="0" applyNumberFormat="1" applyFill="1" applyBorder="1" applyAlignment="1">
      <alignment horizontal="center" shrinkToFit="1"/>
    </xf>
    <xf numFmtId="0" fontId="0" fillId="35" borderId="12" xfId="0" applyFill="1"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0" fontId="4" fillId="2" borderId="7" xfId="0" applyFont="1" applyFill="1" applyBorder="1" applyAlignment="1">
      <alignment vertical="center"/>
    </xf>
    <xf numFmtId="0" fontId="0" fillId="0" borderId="0" xfId="0" applyAlignment="1">
      <alignment vertical="center"/>
    </xf>
    <xf numFmtId="3" fontId="0" fillId="35" borderId="48" xfId="0" applyNumberFormat="1" applyFill="1" applyBorder="1" applyAlignment="1">
      <alignment horizontal="right" shrinkToFit="1"/>
    </xf>
    <xf numFmtId="3" fontId="0" fillId="35" borderId="32" xfId="0" applyNumberFormat="1" applyFill="1" applyBorder="1" applyAlignment="1">
      <alignment horizontal="right" shrinkToFit="1"/>
    </xf>
    <xf numFmtId="0" fontId="4" fillId="2" borderId="7" xfId="0" applyFont="1" applyFill="1" applyBorder="1" applyAlignment="1">
      <alignment wrapText="1"/>
    </xf>
    <xf numFmtId="0" fontId="0" fillId="35" borderId="12" xfId="0" applyFill="1" applyBorder="1" applyAlignment="1">
      <alignment vertical="center" textRotation="255"/>
    </xf>
    <xf numFmtId="0" fontId="5" fillId="2" borderId="7" xfId="0" applyFont="1" applyFill="1" applyBorder="1" applyAlignment="1">
      <alignment wrapText="1"/>
    </xf>
    <xf numFmtId="0" fontId="5" fillId="2" borderId="7" xfId="0" applyFont="1" applyFill="1" applyBorder="1"/>
    <xf numFmtId="0" fontId="5" fillId="2" borderId="9" xfId="0" applyFont="1" applyFill="1" applyBorder="1"/>
    <xf numFmtId="38" fontId="0" fillId="0" borderId="44" xfId="1" applyFont="1" applyBorder="1" applyAlignment="1">
      <alignment horizontal="right" shrinkToFit="1"/>
    </xf>
    <xf numFmtId="38" fontId="0" fillId="0" borderId="26" xfId="1" applyFont="1" applyBorder="1" applyAlignment="1">
      <alignment horizontal="right" shrinkToFit="1"/>
    </xf>
    <xf numFmtId="38" fontId="0" fillId="0" borderId="45" xfId="1" applyFont="1" applyBorder="1" applyAlignment="1">
      <alignment horizontal="right" shrinkToFit="1"/>
    </xf>
    <xf numFmtId="38" fontId="0" fillId="0" borderId="25" xfId="1" applyFont="1" applyBorder="1" applyAlignment="1">
      <alignment horizontal="right" shrinkToFit="1"/>
    </xf>
    <xf numFmtId="38" fontId="0" fillId="0" borderId="26" xfId="1" quotePrefix="1" applyFont="1" applyBorder="1" applyAlignment="1">
      <alignment horizontal="right" shrinkToFit="1"/>
    </xf>
    <xf numFmtId="38" fontId="0" fillId="0" borderId="27" xfId="1" quotePrefix="1" applyFont="1" applyBorder="1" applyAlignment="1">
      <alignment horizontal="right" shrinkToFit="1"/>
    </xf>
    <xf numFmtId="38" fontId="0" fillId="0" borderId="44" xfId="1" quotePrefix="1" applyFont="1" applyBorder="1" applyAlignment="1">
      <alignment horizontal="right" shrinkToFit="1"/>
    </xf>
    <xf numFmtId="38" fontId="0" fillId="0" borderId="53" xfId="1" applyNumberFormat="1" applyFont="1" applyBorder="1" applyAlignment="1">
      <alignment horizontal="right" shrinkToFit="1"/>
    </xf>
    <xf numFmtId="38" fontId="0" fillId="0" borderId="29" xfId="1" applyNumberFormat="1" applyFont="1" applyBorder="1" applyAlignment="1">
      <alignment horizontal="right" shrinkToFit="1"/>
    </xf>
    <xf numFmtId="38" fontId="0" fillId="0" borderId="54" xfId="1" applyNumberFormat="1" applyFont="1" applyBorder="1" applyAlignment="1">
      <alignment horizontal="right" shrinkToFit="1"/>
    </xf>
    <xf numFmtId="38" fontId="0" fillId="0" borderId="46" xfId="1" quotePrefix="1" applyFont="1" applyBorder="1" applyAlignment="1">
      <alignment horizontal="right" shrinkToFit="1"/>
    </xf>
    <xf numFmtId="38" fontId="0" fillId="0" borderId="47" xfId="1" applyFont="1" applyBorder="1" applyAlignment="1">
      <alignment horizontal="right" shrinkToFit="1"/>
    </xf>
    <xf numFmtId="38" fontId="0" fillId="0" borderId="48" xfId="1" applyNumberFormat="1" applyFont="1" applyBorder="1" applyAlignment="1">
      <alignment horizontal="right" shrinkToFit="1"/>
    </xf>
    <xf numFmtId="38" fontId="0" fillId="0" borderId="32" xfId="1" applyNumberFormat="1" applyFont="1" applyBorder="1" applyAlignment="1">
      <alignment horizontal="right" shrinkToFit="1"/>
    </xf>
    <xf numFmtId="38" fontId="0" fillId="0" borderId="49" xfId="1" applyNumberFormat="1" applyFont="1" applyBorder="1" applyAlignment="1">
      <alignment horizontal="right" shrinkToFit="1"/>
    </xf>
    <xf numFmtId="3" fontId="0" fillId="0" borderId="71" xfId="0" applyNumberFormat="1" applyBorder="1" applyAlignment="1">
      <alignment horizontal="right" shrinkToFit="1"/>
    </xf>
    <xf numFmtId="3" fontId="0" fillId="0" borderId="35" xfId="0" applyNumberFormat="1" applyBorder="1" applyAlignment="1">
      <alignment horizontal="right" shrinkToFit="1"/>
    </xf>
    <xf numFmtId="3" fontId="0" fillId="0" borderId="51" xfId="0" applyNumberFormat="1" applyBorder="1" applyAlignment="1">
      <alignment horizontal="right" shrinkToFit="1"/>
    </xf>
    <xf numFmtId="38" fontId="0" fillId="0" borderId="35" xfId="1" quotePrefix="1" applyFont="1" applyBorder="1" applyAlignment="1">
      <alignment horizontal="right" shrinkToFit="1"/>
    </xf>
    <xf numFmtId="38" fontId="0" fillId="0" borderId="36" xfId="1" quotePrefix="1" applyFont="1" applyBorder="1" applyAlignment="1">
      <alignment horizontal="right" shrinkToFit="1"/>
    </xf>
    <xf numFmtId="38" fontId="0" fillId="0" borderId="50" xfId="1" quotePrefix="1" applyFont="1" applyBorder="1" applyAlignment="1">
      <alignment horizontal="right" shrinkToFit="1"/>
    </xf>
    <xf numFmtId="38" fontId="0" fillId="0" borderId="37" xfId="1" quotePrefix="1" applyFont="1" applyBorder="1" applyAlignment="1">
      <alignment horizontal="right" shrinkToFit="1"/>
    </xf>
    <xf numFmtId="38" fontId="0" fillId="0" borderId="38" xfId="1" quotePrefix="1" applyFont="1" applyBorder="1" applyAlignment="1">
      <alignment horizontal="right" shrinkToFit="1"/>
    </xf>
    <xf numFmtId="3" fontId="0" fillId="0" borderId="28" xfId="0" applyNumberFormat="1" applyBorder="1" applyAlignment="1">
      <alignment horizontal="right" shrinkToFit="1"/>
    </xf>
    <xf numFmtId="3" fontId="0" fillId="0" borderId="48" xfId="0" applyNumberFormat="1" applyBorder="1" applyAlignment="1">
      <alignment horizontal="right" shrinkToFit="1"/>
    </xf>
    <xf numFmtId="3" fontId="0" fillId="0" borderId="32" xfId="0" applyNumberFormat="1" applyBorder="1" applyAlignment="1">
      <alignment horizontal="right" shrinkToFit="1"/>
    </xf>
    <xf numFmtId="3" fontId="0" fillId="0" borderId="49" xfId="0" applyNumberFormat="1" applyBorder="1" applyAlignment="1">
      <alignment horizontal="right" shrinkToFit="1"/>
    </xf>
    <xf numFmtId="3" fontId="0" fillId="35" borderId="31" xfId="0" applyNumberFormat="1" applyFill="1" applyBorder="1" applyAlignment="1">
      <alignment horizontal="right" shrinkToFit="1"/>
    </xf>
    <xf numFmtId="3" fontId="0" fillId="35" borderId="29" xfId="0" applyNumberFormat="1" applyFill="1" applyBorder="1" applyAlignment="1">
      <alignment horizontal="right" shrinkToFit="1"/>
    </xf>
    <xf numFmtId="3" fontId="0" fillId="35" borderId="33" xfId="0" applyNumberFormat="1" applyFill="1" applyBorder="1" applyAlignment="1">
      <alignment horizontal="right" shrinkToFit="1"/>
    </xf>
    <xf numFmtId="177" fontId="0" fillId="0" borderId="52" xfId="52" applyNumberFormat="1" applyFont="1" applyBorder="1" applyAlignment="1">
      <alignment horizontal="right" shrinkToFit="1"/>
    </xf>
    <xf numFmtId="177" fontId="0" fillId="0" borderId="37" xfId="52" applyNumberFormat="1" applyFont="1" applyBorder="1" applyAlignment="1">
      <alignment horizontal="right" shrinkToFit="1"/>
    </xf>
    <xf numFmtId="181" fontId="0" fillId="0" borderId="37" xfId="0" applyNumberFormat="1" applyBorder="1" applyAlignment="1">
      <alignment horizontal="right" shrinkToFit="1"/>
    </xf>
    <xf numFmtId="181" fontId="0" fillId="0" borderId="37" xfId="1" quotePrefix="1" applyNumberFormat="1" applyFont="1" applyBorder="1" applyAlignment="1">
      <alignment horizontal="right" shrinkToFit="1"/>
    </xf>
    <xf numFmtId="181" fontId="0" fillId="0" borderId="38" xfId="1" quotePrefix="1" applyNumberFormat="1" applyFont="1" applyBorder="1" applyAlignment="1">
      <alignment horizontal="right" shrinkToFit="1"/>
    </xf>
    <xf numFmtId="181" fontId="0" fillId="0" borderId="14" xfId="0" applyNumberFormat="1" applyBorder="1" applyAlignment="1">
      <alignment horizontal="right" shrinkToFit="1"/>
    </xf>
    <xf numFmtId="179" fontId="0" fillId="0" borderId="53" xfId="0" applyNumberFormat="1" applyBorder="1" applyAlignment="1">
      <alignment horizontal="right" shrinkToFit="1"/>
    </xf>
    <xf numFmtId="181" fontId="0" fillId="0" borderId="25" xfId="1" applyNumberFormat="1" applyFont="1" applyBorder="1" applyAlignment="1">
      <alignment horizontal="right" shrinkToFit="1"/>
    </xf>
    <xf numFmtId="181" fontId="0" fillId="0" borderId="26" xfId="1" applyNumberFormat="1" applyFont="1" applyBorder="1" applyAlignment="1">
      <alignment horizontal="right" shrinkToFit="1"/>
    </xf>
    <xf numFmtId="181" fontId="0" fillId="0" borderId="27" xfId="1" quotePrefix="1" applyNumberFormat="1" applyFont="1" applyBorder="1" applyAlignment="1">
      <alignment horizontal="right" shrinkToFit="1"/>
    </xf>
    <xf numFmtId="181" fontId="0" fillId="0" borderId="45" xfId="1" applyNumberFormat="1" applyFont="1" applyBorder="1" applyAlignment="1">
      <alignment horizontal="right" shrinkToFit="1"/>
    </xf>
    <xf numFmtId="181" fontId="0" fillId="35" borderId="30" xfId="0" applyNumberFormat="1" applyFill="1" applyBorder="1" applyAlignment="1">
      <alignment horizontal="right" shrinkToFit="1"/>
    </xf>
    <xf numFmtId="3" fontId="0" fillId="35" borderId="54" xfId="0" applyNumberFormat="1" applyFill="1" applyBorder="1" applyAlignment="1">
      <alignment horizontal="right" shrinkToFit="1"/>
    </xf>
    <xf numFmtId="3" fontId="0" fillId="35" borderId="30" xfId="0" applyNumberFormat="1" applyFill="1" applyBorder="1" applyAlignment="1">
      <alignment horizontal="right" shrinkToFit="1"/>
    </xf>
    <xf numFmtId="3" fontId="0" fillId="0" borderId="56" xfId="0" applyNumberFormat="1" applyBorder="1" applyAlignment="1">
      <alignment horizontal="right" shrinkToFit="1"/>
    </xf>
    <xf numFmtId="38" fontId="0" fillId="0" borderId="56" xfId="1" quotePrefix="1" applyFont="1" applyBorder="1" applyAlignment="1">
      <alignment horizontal="right" shrinkToFit="1"/>
    </xf>
    <xf numFmtId="38" fontId="0" fillId="0" borderId="57" xfId="1" quotePrefix="1" applyFont="1" applyBorder="1" applyAlignment="1">
      <alignment horizontal="right" shrinkToFit="1"/>
    </xf>
    <xf numFmtId="182" fontId="0" fillId="0" borderId="45" xfId="0" applyNumberFormat="1" applyBorder="1" applyAlignment="1">
      <alignment horizontal="right" shrinkToFit="1"/>
    </xf>
    <xf numFmtId="182" fontId="0" fillId="0" borderId="14" xfId="0" applyNumberFormat="1" applyBorder="1" applyAlignment="1">
      <alignment horizontal="right" shrinkToFit="1"/>
    </xf>
    <xf numFmtId="182" fontId="0" fillId="0" borderId="37" xfId="1" quotePrefix="1" applyNumberFormat="1" applyFont="1" applyBorder="1" applyAlignment="1">
      <alignment horizontal="right" shrinkToFit="1"/>
    </xf>
    <xf numFmtId="182" fontId="0" fillId="0" borderId="62" xfId="0" applyNumberFormat="1" applyBorder="1" applyAlignment="1">
      <alignment horizontal="right" shrinkToFit="1"/>
    </xf>
    <xf numFmtId="182" fontId="0" fillId="0" borderId="54" xfId="0" applyNumberFormat="1" applyBorder="1" applyAlignment="1">
      <alignment horizontal="right" shrinkToFit="1"/>
    </xf>
    <xf numFmtId="182" fontId="0" fillId="0" borderId="29" xfId="1" quotePrefix="1" applyNumberFormat="1" applyFont="1" applyBorder="1" applyAlignment="1">
      <alignment horizontal="right" shrinkToFit="1"/>
    </xf>
    <xf numFmtId="182" fontId="0" fillId="0" borderId="28" xfId="0" applyNumberFormat="1" applyBorder="1" applyAlignment="1">
      <alignment horizontal="right" shrinkToFit="1"/>
    </xf>
    <xf numFmtId="182" fontId="0" fillId="35" borderId="29" xfId="0" applyNumberFormat="1" applyFill="1" applyBorder="1" applyAlignment="1">
      <alignment horizontal="right" shrinkToFit="1"/>
    </xf>
    <xf numFmtId="182" fontId="0" fillId="35" borderId="49" xfId="0" applyNumberFormat="1" applyFill="1" applyBorder="1" applyAlignment="1">
      <alignment horizontal="right" shrinkToFit="1"/>
    </xf>
    <xf numFmtId="182" fontId="0" fillId="35" borderId="31" xfId="0" applyNumberFormat="1" applyFill="1" applyBorder="1" applyAlignment="1">
      <alignment horizontal="right" shrinkToFit="1"/>
    </xf>
    <xf numFmtId="182" fontId="0" fillId="0" borderId="28" xfId="0" applyNumberFormat="1" applyFill="1" applyBorder="1" applyAlignment="1">
      <alignment horizontal="right" shrinkToFit="1"/>
    </xf>
    <xf numFmtId="184" fontId="0" fillId="0" borderId="37" xfId="1" quotePrefix="1" applyNumberFormat="1" applyFont="1" applyBorder="1" applyAlignment="1">
      <alignment horizontal="right" shrinkToFit="1"/>
    </xf>
    <xf numFmtId="184" fontId="0" fillId="0" borderId="38" xfId="1" quotePrefix="1" applyNumberFormat="1" applyFont="1" applyBorder="1" applyAlignment="1">
      <alignment horizontal="right" shrinkToFit="1"/>
    </xf>
    <xf numFmtId="184" fontId="0" fillId="0" borderId="14" xfId="0" applyNumberFormat="1" applyBorder="1" applyAlignment="1">
      <alignment horizontal="right" shrinkToFit="1"/>
    </xf>
    <xf numFmtId="185" fontId="0" fillId="0" borderId="67" xfId="0" applyNumberFormat="1" applyBorder="1" applyAlignment="1">
      <alignment horizontal="right" shrinkToFit="1"/>
    </xf>
    <xf numFmtId="185" fontId="0" fillId="0" borderId="64" xfId="1" quotePrefix="1" applyNumberFormat="1" applyFont="1" applyBorder="1" applyAlignment="1">
      <alignment horizontal="right" shrinkToFit="1"/>
    </xf>
    <xf numFmtId="185" fontId="0" fillId="0" borderId="65" xfId="1" quotePrefix="1" applyNumberFormat="1" applyFont="1" applyBorder="1" applyAlignment="1">
      <alignment horizontal="right" shrinkToFit="1"/>
    </xf>
    <xf numFmtId="185" fontId="0" fillId="0" borderId="68" xfId="0" applyNumberFormat="1" applyBorder="1" applyAlignment="1">
      <alignment horizontal="right" shrinkToFit="1"/>
    </xf>
    <xf numFmtId="182" fontId="0" fillId="0" borderId="53" xfId="0" applyNumberFormat="1" applyBorder="1" applyAlignment="1">
      <alignment horizontal="right" shrinkToFit="1"/>
    </xf>
    <xf numFmtId="38" fontId="0" fillId="0" borderId="28" xfId="1" applyFont="1" applyBorder="1" applyAlignment="1">
      <alignment horizontal="right" shrinkToFit="1"/>
    </xf>
    <xf numFmtId="38" fontId="0" fillId="0" borderId="31" xfId="1" applyFont="1" applyBorder="1" applyAlignment="1">
      <alignment horizontal="right" shrinkToFit="1"/>
    </xf>
    <xf numFmtId="38" fontId="0" fillId="0" borderId="32" xfId="1" applyFont="1" applyBorder="1" applyAlignment="1">
      <alignment horizontal="right" shrinkToFit="1"/>
    </xf>
    <xf numFmtId="38" fontId="0" fillId="0" borderId="33" xfId="1" applyFont="1" applyBorder="1" applyAlignment="1">
      <alignment horizontal="right" shrinkToFit="1"/>
    </xf>
    <xf numFmtId="38" fontId="0" fillId="0" borderId="48" xfId="1" applyFont="1" applyBorder="1" applyAlignment="1">
      <alignment horizontal="right" shrinkToFit="1"/>
    </xf>
    <xf numFmtId="38" fontId="0" fillId="0" borderId="49" xfId="1" applyFont="1" applyBorder="1" applyAlignment="1">
      <alignment horizontal="right" shrinkToFit="1"/>
    </xf>
    <xf numFmtId="38" fontId="0" fillId="0" borderId="34" xfId="1" applyFont="1" applyBorder="1" applyAlignment="1">
      <alignment horizontal="right" shrinkToFit="1"/>
    </xf>
    <xf numFmtId="38" fontId="0" fillId="0" borderId="51" xfId="1" applyFont="1" applyBorder="1" applyAlignment="1">
      <alignment horizontal="right" shrinkToFit="1"/>
    </xf>
    <xf numFmtId="38" fontId="0" fillId="0" borderId="62" xfId="1" applyFont="1" applyBorder="1" applyAlignment="1">
      <alignment horizontal="right" shrinkToFit="1"/>
    </xf>
    <xf numFmtId="38" fontId="0" fillId="0" borderId="14" xfId="1" applyFont="1" applyBorder="1" applyAlignment="1">
      <alignment horizontal="right" shrinkToFit="1"/>
    </xf>
    <xf numFmtId="38" fontId="0" fillId="0" borderId="54" xfId="1" applyFont="1" applyBorder="1" applyAlignment="1">
      <alignment horizontal="right" shrinkToFit="1"/>
    </xf>
    <xf numFmtId="38" fontId="0" fillId="0" borderId="53" xfId="1" applyFont="1" applyBorder="1" applyAlignment="1">
      <alignment horizontal="right" shrinkToFit="1"/>
    </xf>
    <xf numFmtId="38" fontId="0" fillId="35" borderId="31" xfId="1" applyFont="1" applyFill="1" applyBorder="1" applyAlignment="1">
      <alignment horizontal="right" shrinkToFit="1"/>
    </xf>
    <xf numFmtId="38" fontId="0" fillId="35" borderId="29" xfId="1" applyFont="1" applyFill="1" applyBorder="1" applyAlignment="1">
      <alignment horizontal="right" shrinkToFit="1"/>
    </xf>
    <xf numFmtId="38" fontId="0" fillId="35" borderId="33" xfId="1" applyFont="1" applyFill="1" applyBorder="1" applyAlignment="1">
      <alignment horizontal="right" shrinkToFit="1"/>
    </xf>
    <xf numFmtId="38" fontId="0" fillId="35" borderId="48" xfId="1" applyFont="1" applyFill="1" applyBorder="1" applyAlignment="1">
      <alignment horizontal="right" shrinkToFit="1"/>
    </xf>
    <xf numFmtId="38" fontId="0" fillId="35" borderId="49" xfId="1" applyFont="1" applyFill="1" applyBorder="1" applyAlignment="1">
      <alignment horizontal="right" shrinkToFit="1"/>
    </xf>
    <xf numFmtId="38" fontId="0" fillId="35" borderId="32" xfId="1" applyFont="1" applyFill="1" applyBorder="1" applyAlignment="1">
      <alignment horizontal="right" shrinkToFit="1"/>
    </xf>
    <xf numFmtId="3" fontId="0" fillId="35" borderId="8" xfId="0" applyNumberFormat="1" applyFill="1" applyBorder="1" applyAlignment="1">
      <alignment horizontal="right" shrinkToFit="1"/>
    </xf>
    <xf numFmtId="0" fontId="0" fillId="0" borderId="0" xfId="0" applyFill="1"/>
    <xf numFmtId="0" fontId="28" fillId="0" borderId="12" xfId="0" applyFont="1" applyBorder="1" applyAlignment="1">
      <alignment shrinkToFit="1"/>
    </xf>
    <xf numFmtId="0" fontId="28" fillId="0" borderId="7" xfId="0" applyFont="1" applyBorder="1" applyAlignment="1">
      <alignment shrinkToFit="1"/>
    </xf>
    <xf numFmtId="0" fontId="4" fillId="2" borderId="12" xfId="0" applyFont="1" applyFill="1" applyBorder="1" applyAlignment="1">
      <alignment shrinkToFit="1"/>
    </xf>
    <xf numFmtId="0" fontId="4" fillId="2" borderId="7" xfId="0" applyFont="1" applyFill="1" applyBorder="1" applyAlignment="1">
      <alignment shrinkToFit="1"/>
    </xf>
    <xf numFmtId="0" fontId="5" fillId="2" borderId="6" xfId="0" applyFont="1" applyFill="1" applyBorder="1" applyAlignment="1">
      <alignment shrinkToFit="1"/>
    </xf>
    <xf numFmtId="0" fontId="5" fillId="2" borderId="9" xfId="0" applyFont="1" applyFill="1" applyBorder="1" applyAlignment="1">
      <alignment shrinkToFit="1"/>
    </xf>
    <xf numFmtId="38" fontId="0" fillId="0" borderId="45" xfId="1" quotePrefix="1" applyFont="1" applyBorder="1" applyAlignment="1">
      <alignment horizontal="right" shrinkToFit="1"/>
    </xf>
    <xf numFmtId="38" fontId="0" fillId="0" borderId="54" xfId="1" quotePrefix="1" applyFont="1" applyBorder="1" applyAlignment="1">
      <alignment horizontal="right" shrinkToFit="1"/>
    </xf>
    <xf numFmtId="38" fontId="0" fillId="0" borderId="51" xfId="1" quotePrefix="1" applyFont="1" applyBorder="1" applyAlignment="1">
      <alignment horizontal="right" shrinkToFit="1"/>
    </xf>
    <xf numFmtId="38" fontId="0" fillId="0" borderId="14" xfId="1" quotePrefix="1" applyFont="1" applyBorder="1" applyAlignment="1">
      <alignment horizontal="right" shrinkToFit="1"/>
    </xf>
    <xf numFmtId="184" fontId="0" fillId="0" borderId="62" xfId="0" applyNumberFormat="1" applyBorder="1" applyAlignment="1">
      <alignment horizontal="right" shrinkToFit="1"/>
    </xf>
    <xf numFmtId="185" fontId="0" fillId="0" borderId="63" xfId="0" applyNumberFormat="1" applyBorder="1" applyAlignment="1">
      <alignment horizontal="right" shrinkToFit="1"/>
    </xf>
    <xf numFmtId="180" fontId="0" fillId="0" borderId="44" xfId="0" applyNumberFormat="1" applyBorder="1" applyAlignment="1">
      <alignment horizontal="right" shrinkToFit="1"/>
    </xf>
    <xf numFmtId="177" fontId="0" fillId="0" borderId="14" xfId="52" quotePrefix="1" applyNumberFormat="1" applyFont="1" applyBorder="1" applyAlignment="1">
      <alignment horizontal="right" shrinkToFit="1"/>
    </xf>
    <xf numFmtId="181" fontId="0" fillId="0" borderId="52" xfId="0" applyNumberFormat="1" applyBorder="1" applyAlignment="1">
      <alignment horizontal="right" shrinkToFit="1"/>
    </xf>
    <xf numFmtId="182" fontId="0" fillId="0" borderId="54" xfId="1" quotePrefix="1" applyNumberFormat="1" applyFont="1" applyBorder="1" applyAlignment="1">
      <alignment horizontal="right" shrinkToFit="1"/>
    </xf>
    <xf numFmtId="3" fontId="0" fillId="0" borderId="62" xfId="0" applyNumberFormat="1" applyBorder="1" applyAlignment="1">
      <alignment horizontal="right" shrinkToFit="1"/>
    </xf>
    <xf numFmtId="180" fontId="0" fillId="0" borderId="45" xfId="1" quotePrefix="1" applyNumberFormat="1" applyFont="1" applyBorder="1" applyAlignment="1">
      <alignment horizontal="right" shrinkToFit="1"/>
    </xf>
    <xf numFmtId="179" fontId="0" fillId="0" borderId="54" xfId="1" quotePrefix="1" applyNumberFormat="1" applyFont="1" applyBorder="1" applyAlignment="1">
      <alignment horizontal="right" shrinkToFit="1"/>
    </xf>
    <xf numFmtId="184" fontId="0" fillId="0" borderId="52" xfId="0" applyNumberFormat="1" applyBorder="1" applyAlignment="1">
      <alignment horizontal="right" shrinkToFit="1"/>
    </xf>
    <xf numFmtId="177" fontId="0" fillId="0" borderId="62" xfId="52" quotePrefix="1" applyNumberFormat="1" applyFont="1" applyBorder="1" applyAlignment="1">
      <alignment horizontal="right" shrinkToFit="1"/>
    </xf>
    <xf numFmtId="3" fontId="0" fillId="0" borderId="55" xfId="0" applyNumberFormat="1" applyBorder="1" applyAlignment="1">
      <alignment horizontal="right" shrinkToFit="1"/>
    </xf>
    <xf numFmtId="3" fontId="0" fillId="35" borderId="5" xfId="0" applyNumberFormat="1" applyFill="1" applyBorder="1" applyAlignment="1">
      <alignment horizontal="right" shrinkToFit="1"/>
    </xf>
    <xf numFmtId="3" fontId="0" fillId="0" borderId="44" xfId="0" applyNumberFormat="1" applyBorder="1" applyAlignment="1">
      <alignment horizontal="right" shrinkToFit="1"/>
    </xf>
    <xf numFmtId="3" fontId="0" fillId="0" borderId="26" xfId="0" applyNumberFormat="1" applyBorder="1" applyAlignment="1">
      <alignment horizontal="right" shrinkToFit="1"/>
    </xf>
    <xf numFmtId="182" fontId="0" fillId="0" borderId="26" xfId="1" quotePrefix="1" applyNumberFormat="1" applyFont="1" applyBorder="1" applyAlignment="1">
      <alignment horizontal="right" shrinkToFit="1"/>
    </xf>
    <xf numFmtId="182" fontId="0" fillId="0" borderId="45" xfId="1" quotePrefix="1" applyNumberFormat="1" applyFont="1" applyBorder="1" applyAlignment="1">
      <alignment horizontal="right" shrinkToFit="1"/>
    </xf>
    <xf numFmtId="182" fontId="0" fillId="0" borderId="14" xfId="1" quotePrefix="1" applyNumberFormat="1" applyFont="1" applyBorder="1" applyAlignment="1">
      <alignment horizontal="right" shrinkToFit="1"/>
    </xf>
    <xf numFmtId="3" fontId="0" fillId="0" borderId="59" xfId="0" applyNumberFormat="1" applyBorder="1" applyAlignment="1">
      <alignment horizontal="right" shrinkToFit="1"/>
    </xf>
    <xf numFmtId="182" fontId="0" fillId="0" borderId="62" xfId="0" applyNumberFormat="1" applyFill="1" applyBorder="1" applyAlignment="1">
      <alignment horizontal="right" shrinkToFit="1"/>
    </xf>
    <xf numFmtId="182" fontId="0" fillId="0" borderId="25" xfId="0" applyNumberFormat="1" applyBorder="1" applyAlignment="1">
      <alignment horizontal="right" shrinkToFit="1"/>
    </xf>
    <xf numFmtId="182" fontId="0" fillId="0" borderId="14" xfId="1" quotePrefix="1" applyNumberFormat="1" applyFont="1" applyFill="1" applyBorder="1" applyAlignment="1">
      <alignment horizontal="right" shrinkToFit="1"/>
    </xf>
    <xf numFmtId="182" fontId="0" fillId="0" borderId="54" xfId="1" quotePrefix="1" applyNumberFormat="1" applyFont="1" applyFill="1" applyBorder="1" applyAlignment="1">
      <alignment horizontal="right" shrinkToFit="1"/>
    </xf>
    <xf numFmtId="0" fontId="28" fillId="36" borderId="7" xfId="0" applyFont="1" applyFill="1" applyBorder="1" applyAlignment="1">
      <alignment shrinkToFit="1"/>
    </xf>
    <xf numFmtId="0" fontId="28" fillId="0" borderId="7" xfId="0" applyFont="1" applyFill="1" applyBorder="1" applyAlignment="1">
      <alignment shrinkToFit="1"/>
    </xf>
    <xf numFmtId="0" fontId="0" fillId="0" borderId="0" xfId="0" applyFill="1" applyBorder="1"/>
    <xf numFmtId="0" fontId="28" fillId="0" borderId="12" xfId="0" applyFont="1" applyFill="1" applyBorder="1" applyAlignment="1">
      <alignment shrinkToFit="1"/>
    </xf>
    <xf numFmtId="183" fontId="0" fillId="0" borderId="52" xfId="0" applyNumberFormat="1" applyBorder="1" applyAlignment="1">
      <alignment horizontal="right" shrinkToFit="1"/>
    </xf>
    <xf numFmtId="3" fontId="0" fillId="35" borderId="53" xfId="0" applyNumberFormat="1" applyFill="1" applyBorder="1" applyAlignment="1">
      <alignment horizontal="right" shrinkToFit="1"/>
    </xf>
    <xf numFmtId="38" fontId="0" fillId="36" borderId="45" xfId="1" applyFont="1" applyFill="1" applyBorder="1" applyAlignment="1">
      <alignment horizontal="right" shrinkToFit="1"/>
    </xf>
    <xf numFmtId="38" fontId="0" fillId="36" borderId="49" xfId="1" applyFont="1" applyFill="1" applyBorder="1" applyAlignment="1">
      <alignment horizontal="right" shrinkToFit="1"/>
    </xf>
    <xf numFmtId="38" fontId="0" fillId="36" borderId="14" xfId="1" applyFont="1" applyFill="1" applyBorder="1" applyAlignment="1">
      <alignment horizontal="right" shrinkToFit="1"/>
    </xf>
    <xf numFmtId="38" fontId="0" fillId="36" borderId="54" xfId="1" applyFont="1" applyFill="1" applyBorder="1" applyAlignment="1">
      <alignment horizontal="right" shrinkToFit="1"/>
    </xf>
    <xf numFmtId="38" fontId="0" fillId="35" borderId="54" xfId="1" applyFont="1" applyFill="1" applyBorder="1" applyAlignment="1">
      <alignment horizontal="right" shrinkToFit="1"/>
    </xf>
    <xf numFmtId="38" fontId="0" fillId="36" borderId="47" xfId="1" applyFont="1" applyFill="1" applyBorder="1" applyAlignment="1">
      <alignment horizontal="right" shrinkToFit="1"/>
    </xf>
    <xf numFmtId="38" fontId="0" fillId="36" borderId="51" xfId="1" applyFont="1" applyFill="1" applyBorder="1" applyAlignment="1">
      <alignment horizontal="right" shrinkToFit="1"/>
    </xf>
    <xf numFmtId="38" fontId="0" fillId="35" borderId="53" xfId="1" applyFont="1" applyFill="1" applyBorder="1" applyAlignment="1">
      <alignment horizontal="right" shrinkToFit="1"/>
    </xf>
    <xf numFmtId="38" fontId="0" fillId="0" borderId="1" xfId="1" applyFont="1" applyBorder="1" applyAlignment="1">
      <alignment horizontal="right" shrinkToFit="1"/>
    </xf>
    <xf numFmtId="38" fontId="0" fillId="0" borderId="29" xfId="1" applyFont="1" applyBorder="1" applyAlignment="1">
      <alignment horizontal="right" shrinkToFit="1"/>
    </xf>
    <xf numFmtId="38" fontId="0" fillId="0" borderId="28" xfId="1" quotePrefix="1" applyFont="1" applyBorder="1" applyAlignment="1">
      <alignment horizontal="right" shrinkToFit="1"/>
    </xf>
    <xf numFmtId="38" fontId="0" fillId="0" borderId="1" xfId="1" quotePrefix="1" applyFont="1" applyBorder="1" applyAlignment="1">
      <alignment horizontal="right" shrinkToFit="1"/>
    </xf>
    <xf numFmtId="38" fontId="0" fillId="0" borderId="62" xfId="1" quotePrefix="1" applyFont="1" applyBorder="1" applyAlignment="1">
      <alignment horizontal="right" shrinkToFit="1"/>
    </xf>
    <xf numFmtId="38" fontId="0" fillId="0" borderId="63" xfId="1" quotePrefix="1" applyFont="1" applyBorder="1" applyAlignment="1">
      <alignment horizontal="right" shrinkToFit="1"/>
    </xf>
    <xf numFmtId="38" fontId="0" fillId="0" borderId="68" xfId="1" applyFont="1" applyBorder="1" applyAlignment="1">
      <alignment horizontal="right" shrinkToFit="1"/>
    </xf>
    <xf numFmtId="38" fontId="0" fillId="0" borderId="37" xfId="1" applyFont="1" applyBorder="1" applyAlignment="1">
      <alignment horizontal="right" shrinkToFit="1"/>
    </xf>
    <xf numFmtId="38" fontId="0" fillId="0" borderId="37" xfId="1" applyFont="1" applyFill="1" applyBorder="1" applyAlignment="1">
      <alignment horizontal="right" shrinkToFit="1"/>
    </xf>
    <xf numFmtId="38" fontId="0" fillId="0" borderId="64" xfId="1" applyFont="1" applyBorder="1" applyAlignment="1">
      <alignment horizontal="right" shrinkToFit="1"/>
    </xf>
    <xf numFmtId="38" fontId="0" fillId="0" borderId="27" xfId="1" applyFont="1" applyBorder="1" applyAlignment="1">
      <alignment horizontal="right" shrinkToFit="1"/>
    </xf>
    <xf numFmtId="38" fontId="0" fillId="0" borderId="0" xfId="1" applyFont="1" applyFill="1" applyAlignment="1"/>
    <xf numFmtId="38" fontId="0" fillId="0" borderId="38" xfId="1" applyFont="1" applyBorder="1" applyAlignment="1">
      <alignment horizontal="right" shrinkToFit="1"/>
    </xf>
    <xf numFmtId="38" fontId="0" fillId="0" borderId="52" xfId="1" applyFont="1" applyBorder="1" applyAlignment="1">
      <alignment horizontal="right" shrinkToFit="1"/>
    </xf>
    <xf numFmtId="38" fontId="0" fillId="0" borderId="30" xfId="1" applyFont="1" applyBorder="1" applyAlignment="1">
      <alignment horizontal="right" shrinkToFit="1"/>
    </xf>
    <xf numFmtId="38" fontId="0" fillId="35" borderId="8" xfId="1" applyFont="1" applyFill="1" applyBorder="1" applyAlignment="1">
      <alignment horizontal="right" shrinkToFit="1"/>
    </xf>
    <xf numFmtId="38" fontId="0" fillId="0" borderId="14" xfId="1" applyFont="1" applyBorder="1" applyAlignment="1">
      <alignment horizontal="right" wrapText="1" shrinkToFit="1"/>
    </xf>
    <xf numFmtId="38" fontId="0" fillId="0" borderId="74" xfId="1" quotePrefix="1" applyFont="1" applyBorder="1" applyAlignment="1">
      <alignment horizontal="right" shrinkToFit="1"/>
    </xf>
    <xf numFmtId="38" fontId="0" fillId="0" borderId="73" xfId="1" quotePrefix="1" applyFont="1" applyBorder="1" applyAlignment="1">
      <alignment horizontal="right" shrinkToFit="1"/>
    </xf>
    <xf numFmtId="38" fontId="0" fillId="0" borderId="6" xfId="1" quotePrefix="1" applyFont="1" applyBorder="1" applyAlignment="1">
      <alignment horizontal="right" shrinkToFit="1"/>
    </xf>
    <xf numFmtId="38" fontId="0" fillId="0" borderId="29" xfId="1" applyFont="1" applyFill="1" applyBorder="1" applyAlignment="1">
      <alignment horizontal="right" shrinkToFit="1"/>
    </xf>
    <xf numFmtId="38" fontId="0" fillId="35" borderId="30" xfId="1" applyFont="1" applyFill="1" applyBorder="1" applyAlignment="1">
      <alignment horizontal="right" shrinkToFit="1"/>
    </xf>
    <xf numFmtId="38" fontId="0" fillId="0" borderId="57" xfId="1" applyFont="1" applyFill="1" applyBorder="1" applyAlignment="1">
      <alignment horizontal="right" shrinkToFit="1"/>
    </xf>
    <xf numFmtId="38" fontId="0" fillId="0" borderId="60" xfId="1" applyFont="1" applyFill="1" applyBorder="1" applyAlignment="1">
      <alignment horizontal="right" shrinkToFit="1"/>
    </xf>
    <xf numFmtId="38" fontId="0" fillId="0" borderId="59" xfId="1" applyFont="1" applyBorder="1" applyAlignment="1">
      <alignment horizontal="right" shrinkToFit="1"/>
    </xf>
    <xf numFmtId="38" fontId="0" fillId="0" borderId="56" xfId="1" applyFont="1" applyBorder="1" applyAlignment="1">
      <alignment horizontal="right" shrinkToFit="1"/>
    </xf>
    <xf numFmtId="38" fontId="0" fillId="0" borderId="60" xfId="1" applyFont="1" applyBorder="1" applyAlignment="1">
      <alignment horizontal="right" shrinkToFit="1"/>
    </xf>
    <xf numFmtId="38" fontId="0" fillId="0" borderId="38" xfId="1" applyFont="1" applyFill="1" applyBorder="1" applyAlignment="1">
      <alignment horizontal="right" shrinkToFit="1"/>
    </xf>
    <xf numFmtId="38" fontId="0" fillId="0" borderId="14" xfId="1" applyFont="1" applyFill="1" applyBorder="1" applyAlignment="1">
      <alignment horizontal="right" shrinkToFit="1"/>
    </xf>
    <xf numFmtId="38" fontId="0" fillId="0" borderId="30" xfId="1" applyFont="1" applyFill="1" applyBorder="1" applyAlignment="1">
      <alignment horizontal="right" shrinkToFit="1"/>
    </xf>
    <xf numFmtId="38" fontId="0" fillId="0" borderId="54" xfId="1" applyFont="1" applyFill="1" applyBorder="1" applyAlignment="1">
      <alignment horizontal="right" shrinkToFit="1"/>
    </xf>
    <xf numFmtId="0" fontId="0" fillId="35" borderId="0" xfId="0" applyFill="1" applyBorder="1"/>
    <xf numFmtId="0" fontId="28" fillId="35" borderId="0" xfId="0" applyFont="1" applyFill="1" applyBorder="1"/>
    <xf numFmtId="0" fontId="4" fillId="35" borderId="0" xfId="0" applyFont="1" applyFill="1" applyBorder="1"/>
    <xf numFmtId="3" fontId="0" fillId="35" borderId="71" xfId="0" applyNumberFormat="1" applyFill="1" applyBorder="1" applyAlignment="1">
      <alignment horizontal="right" shrinkToFit="1"/>
    </xf>
    <xf numFmtId="3" fontId="0" fillId="35" borderId="35" xfId="0" applyNumberFormat="1" applyFill="1" applyBorder="1" applyAlignment="1">
      <alignment horizontal="right" shrinkToFit="1"/>
    </xf>
    <xf numFmtId="3" fontId="0" fillId="35" borderId="51" xfId="0" applyNumberFormat="1" applyFill="1" applyBorder="1" applyAlignment="1">
      <alignment horizontal="right" shrinkToFit="1"/>
    </xf>
    <xf numFmtId="38" fontId="0" fillId="35" borderId="34" xfId="1" applyFont="1" applyFill="1" applyBorder="1" applyAlignment="1">
      <alignment horizontal="right" shrinkToFit="1"/>
    </xf>
    <xf numFmtId="38" fontId="0" fillId="35" borderId="76" xfId="1" applyFont="1" applyFill="1" applyBorder="1" applyAlignment="1">
      <alignment horizontal="right" shrinkToFit="1"/>
    </xf>
    <xf numFmtId="38" fontId="0" fillId="35" borderId="51" xfId="1" applyFont="1" applyFill="1" applyBorder="1" applyAlignment="1">
      <alignment horizontal="right" shrinkToFit="1"/>
    </xf>
    <xf numFmtId="38" fontId="0" fillId="35" borderId="36" xfId="1" applyFont="1" applyFill="1" applyBorder="1" applyAlignment="1">
      <alignment horizontal="right" shrinkToFit="1"/>
    </xf>
    <xf numFmtId="38" fontId="0" fillId="35" borderId="71" xfId="1" applyFont="1" applyFill="1" applyBorder="1" applyAlignment="1">
      <alignment horizontal="right" shrinkToFit="1"/>
    </xf>
    <xf numFmtId="38" fontId="0" fillId="35" borderId="35" xfId="1" applyFont="1" applyFill="1" applyBorder="1" applyAlignment="1">
      <alignment horizontal="right" shrinkToFit="1"/>
    </xf>
    <xf numFmtId="38" fontId="0" fillId="35" borderId="47" xfId="1" applyFont="1" applyFill="1" applyBorder="1" applyAlignment="1">
      <alignment horizontal="right" shrinkToFit="1"/>
    </xf>
    <xf numFmtId="0" fontId="0" fillId="35" borderId="2" xfId="0" applyFill="1" applyBorder="1"/>
    <xf numFmtId="0" fontId="28" fillId="35" borderId="2" xfId="0" applyFont="1" applyFill="1" applyBorder="1"/>
    <xf numFmtId="0" fontId="4" fillId="35" borderId="2" xfId="0" applyFont="1" applyFill="1" applyBorder="1"/>
    <xf numFmtId="177" fontId="0" fillId="35" borderId="28" xfId="52" applyNumberFormat="1" applyFont="1" applyFill="1" applyBorder="1" applyAlignment="1">
      <alignment horizontal="right" shrinkToFit="1"/>
    </xf>
    <xf numFmtId="177" fontId="0" fillId="35" borderId="29" xfId="52" applyNumberFormat="1" applyFont="1" applyFill="1" applyBorder="1" applyAlignment="1">
      <alignment horizontal="right" shrinkToFit="1"/>
    </xf>
    <xf numFmtId="177" fontId="0" fillId="35" borderId="54" xfId="52" applyNumberFormat="1" applyFont="1" applyFill="1" applyBorder="1" applyAlignment="1">
      <alignment horizontal="right" shrinkToFit="1"/>
    </xf>
    <xf numFmtId="177" fontId="0" fillId="35" borderId="30" xfId="52" applyNumberFormat="1" applyFont="1" applyFill="1" applyBorder="1" applyAlignment="1">
      <alignment horizontal="right" shrinkToFit="1"/>
    </xf>
    <xf numFmtId="177" fontId="0" fillId="35" borderId="53" xfId="52" applyNumberFormat="1" applyFont="1" applyFill="1" applyBorder="1" applyAlignment="1">
      <alignment horizontal="right" shrinkToFit="1"/>
    </xf>
    <xf numFmtId="38" fontId="0" fillId="0" borderId="44" xfId="1" applyFont="1" applyFill="1" applyBorder="1" applyAlignment="1">
      <alignment horizontal="right" shrinkToFit="1"/>
    </xf>
    <xf numFmtId="38" fontId="0" fillId="0" borderId="26" xfId="1" applyFont="1" applyFill="1" applyBorder="1" applyAlignment="1">
      <alignment horizontal="right" shrinkToFit="1"/>
    </xf>
    <xf numFmtId="38" fontId="0" fillId="0" borderId="45" xfId="1" applyFont="1" applyFill="1" applyBorder="1" applyAlignment="1">
      <alignment horizontal="right" shrinkToFit="1"/>
    </xf>
    <xf numFmtId="38" fontId="0" fillId="0" borderId="53" xfId="1" applyNumberFormat="1" applyFont="1" applyFill="1" applyBorder="1" applyAlignment="1">
      <alignment horizontal="right" shrinkToFit="1"/>
    </xf>
    <xf numFmtId="38" fontId="0" fillId="0" borderId="29" xfId="1" applyNumberFormat="1" applyFont="1" applyFill="1" applyBorder="1" applyAlignment="1">
      <alignment horizontal="right" shrinkToFit="1"/>
    </xf>
    <xf numFmtId="38" fontId="0" fillId="0" borderId="76" xfId="1" quotePrefix="1" applyFont="1" applyFill="1" applyBorder="1" applyAlignment="1">
      <alignment horizontal="right" shrinkToFit="1"/>
    </xf>
    <xf numFmtId="38" fontId="0" fillId="0" borderId="47" xfId="1" quotePrefix="1" applyFont="1" applyFill="1" applyBorder="1" applyAlignment="1">
      <alignment horizontal="right" shrinkToFit="1"/>
    </xf>
    <xf numFmtId="38" fontId="0" fillId="0" borderId="48" xfId="1" applyNumberFormat="1" applyFont="1" applyFill="1" applyBorder="1" applyAlignment="1">
      <alignment horizontal="right" shrinkToFit="1"/>
    </xf>
    <xf numFmtId="38" fontId="0" fillId="0" borderId="32" xfId="1" applyNumberFormat="1" applyFont="1" applyFill="1" applyBorder="1" applyAlignment="1">
      <alignment horizontal="right" shrinkToFit="1"/>
    </xf>
    <xf numFmtId="38" fontId="0" fillId="0" borderId="32" xfId="1" applyFont="1" applyFill="1" applyBorder="1" applyAlignment="1">
      <alignment horizontal="right" shrinkToFit="1"/>
    </xf>
    <xf numFmtId="38" fontId="0" fillId="0" borderId="49" xfId="1" applyFont="1" applyFill="1" applyBorder="1" applyAlignment="1">
      <alignment horizontal="right" shrinkToFit="1"/>
    </xf>
    <xf numFmtId="3" fontId="0" fillId="0" borderId="71" xfId="0" applyNumberFormat="1" applyFill="1" applyBorder="1" applyAlignment="1">
      <alignment horizontal="right" shrinkToFit="1"/>
    </xf>
    <xf numFmtId="3" fontId="0" fillId="0" borderId="35" xfId="0" applyNumberFormat="1" applyFill="1" applyBorder="1" applyAlignment="1">
      <alignment horizontal="right" shrinkToFit="1"/>
    </xf>
    <xf numFmtId="38" fontId="0" fillId="0" borderId="35" xfId="1" applyFont="1" applyFill="1" applyBorder="1" applyAlignment="1">
      <alignment horizontal="right" shrinkToFit="1"/>
    </xf>
    <xf numFmtId="38" fontId="0" fillId="0" borderId="77" xfId="1" quotePrefix="1" applyFont="1" applyFill="1" applyBorder="1" applyAlignment="1">
      <alignment horizontal="right" shrinkToFit="1"/>
    </xf>
    <xf numFmtId="38" fontId="0" fillId="0" borderId="78" xfId="1" quotePrefix="1" applyFont="1" applyFill="1" applyBorder="1" applyAlignment="1">
      <alignment horizontal="right" shrinkToFit="1"/>
    </xf>
    <xf numFmtId="3" fontId="0" fillId="0" borderId="52" xfId="0" applyNumberFormat="1" applyFill="1" applyBorder="1" applyAlignment="1">
      <alignment horizontal="right" shrinkToFit="1"/>
    </xf>
    <xf numFmtId="3" fontId="0" fillId="0" borderId="37" xfId="0" applyNumberFormat="1" applyFill="1" applyBorder="1" applyAlignment="1">
      <alignment horizontal="right" shrinkToFit="1"/>
    </xf>
    <xf numFmtId="3" fontId="0" fillId="0" borderId="53" xfId="0" applyNumberFormat="1" applyFill="1" applyBorder="1" applyAlignment="1">
      <alignment horizontal="right" shrinkToFit="1"/>
    </xf>
    <xf numFmtId="3" fontId="0" fillId="0" borderId="29" xfId="0" applyNumberFormat="1" applyFill="1" applyBorder="1" applyAlignment="1">
      <alignment horizontal="right" shrinkToFit="1"/>
    </xf>
    <xf numFmtId="3" fontId="0" fillId="0" borderId="32" xfId="0" applyNumberFormat="1" applyFill="1" applyBorder="1" applyAlignment="1">
      <alignment horizontal="right" shrinkToFit="1"/>
    </xf>
    <xf numFmtId="3" fontId="0" fillId="0" borderId="48" xfId="0" applyNumberFormat="1" applyFill="1" applyBorder="1" applyAlignment="1">
      <alignment horizontal="right" shrinkToFit="1"/>
    </xf>
    <xf numFmtId="3" fontId="0" fillId="0" borderId="45" xfId="0" applyNumberFormat="1" applyBorder="1" applyAlignment="1">
      <alignment horizontal="right" shrinkToFit="1"/>
    </xf>
    <xf numFmtId="3" fontId="0" fillId="0" borderId="25" xfId="0" applyNumberFormat="1" applyBorder="1" applyAlignment="1">
      <alignment horizontal="right" shrinkToFit="1"/>
    </xf>
    <xf numFmtId="3" fontId="0" fillId="0" borderId="75" xfId="0" applyNumberFormat="1" applyBorder="1" applyAlignment="1">
      <alignment horizontal="right" shrinkToFit="1"/>
    </xf>
    <xf numFmtId="3" fontId="0" fillId="0" borderId="0" xfId="0" applyNumberFormat="1" applyFill="1"/>
    <xf numFmtId="3" fontId="0" fillId="0" borderId="45" xfId="1" applyNumberFormat="1" applyFont="1" applyBorder="1" applyAlignment="1">
      <alignment horizontal="right" shrinkToFit="1"/>
    </xf>
    <xf numFmtId="38" fontId="0" fillId="0" borderId="56" xfId="1" applyFont="1" applyFill="1" applyBorder="1" applyAlignment="1">
      <alignment horizontal="right" shrinkToFit="1"/>
    </xf>
    <xf numFmtId="38" fontId="0" fillId="0" borderId="37" xfId="1" applyFont="1" applyBorder="1" applyAlignment="1">
      <alignment horizontal="right" wrapText="1" shrinkToFit="1"/>
    </xf>
    <xf numFmtId="38" fontId="0" fillId="0" borderId="76" xfId="1" applyFont="1" applyBorder="1" applyAlignment="1">
      <alignment horizontal="right" shrinkToFit="1"/>
    </xf>
    <xf numFmtId="38" fontId="0" fillId="0" borderId="35" xfId="1" applyFont="1" applyBorder="1" applyAlignment="1">
      <alignment horizontal="right" shrinkToFit="1"/>
    </xf>
    <xf numFmtId="38" fontId="0" fillId="0" borderId="1" xfId="0" applyNumberFormat="1" applyBorder="1"/>
    <xf numFmtId="0" fontId="22" fillId="0" borderId="0" xfId="0" applyFont="1"/>
    <xf numFmtId="0" fontId="50" fillId="2" borderId="0" xfId="0" applyFont="1" applyFill="1"/>
    <xf numFmtId="0" fontId="51" fillId="0" borderId="0" xfId="0" applyFont="1"/>
    <xf numFmtId="0" fontId="22" fillId="0" borderId="1" xfId="0" applyFont="1" applyBorder="1"/>
    <xf numFmtId="0" fontId="50" fillId="2" borderId="1" xfId="0" applyFont="1" applyFill="1" applyBorder="1"/>
    <xf numFmtId="0" fontId="5" fillId="2" borderId="1" xfId="0" applyFont="1" applyFill="1" applyBorder="1"/>
    <xf numFmtId="3" fontId="0" fillId="0" borderId="0" xfId="0" applyNumberFormat="1"/>
    <xf numFmtId="0" fontId="9" fillId="0" borderId="0" xfId="0" applyFont="1"/>
    <xf numFmtId="0" fontId="5" fillId="2" borderId="0" xfId="0" applyFont="1" applyFill="1"/>
    <xf numFmtId="0" fontId="0" fillId="0" borderId="79" xfId="0" applyBorder="1"/>
    <xf numFmtId="0" fontId="4" fillId="2" borderId="79" xfId="0" applyFont="1" applyFill="1" applyBorder="1"/>
    <xf numFmtId="3" fontId="0" fillId="0" borderId="79" xfId="0" applyNumberFormat="1" applyBorder="1"/>
    <xf numFmtId="177" fontId="0" fillId="0" borderId="0" xfId="52" applyNumberFormat="1" applyFont="1" applyAlignment="1"/>
    <xf numFmtId="186" fontId="0" fillId="0" borderId="0" xfId="0" applyNumberFormat="1"/>
    <xf numFmtId="187" fontId="0" fillId="0" borderId="0" xfId="0" applyNumberFormat="1"/>
    <xf numFmtId="0" fontId="52" fillId="0" borderId="0" xfId="0" applyFont="1"/>
    <xf numFmtId="3" fontId="22" fillId="0" borderId="0" xfId="0" applyNumberFormat="1" applyFont="1"/>
    <xf numFmtId="3" fontId="0" fillId="0" borderId="0" xfId="0" applyNumberFormat="1" applyAlignment="1">
      <alignment horizontal="right"/>
    </xf>
    <xf numFmtId="0" fontId="52" fillId="0" borderId="0" xfId="0" applyFont="1" applyFill="1"/>
    <xf numFmtId="3" fontId="22" fillId="0" borderId="0" xfId="0" applyNumberFormat="1" applyFont="1" applyAlignment="1">
      <alignment horizontal="right"/>
    </xf>
    <xf numFmtId="0" fontId="0" fillId="35" borderId="12" xfId="0" applyFill="1" applyBorder="1" applyAlignment="1">
      <alignment vertical="center" textRotation="255"/>
    </xf>
    <xf numFmtId="0" fontId="0" fillId="0" borderId="12" xfId="0" applyBorder="1" applyAlignment="1">
      <alignment vertical="center" textRotation="255"/>
    </xf>
    <xf numFmtId="0" fontId="0" fillId="35" borderId="11" xfId="0" applyFill="1" applyBorder="1" applyAlignment="1">
      <alignment vertical="center" textRotation="255"/>
    </xf>
  </cellXfs>
  <cellStyles count="119">
    <cellStyle name="20% - アクセント 1" xfId="69" builtinId="30" customBuiltin="1"/>
    <cellStyle name="20% - アクセント 1 2" xfId="3" xr:uid="{FAC8799F-F3E3-41EC-B04F-17296BA80F75}"/>
    <cellStyle name="20% - アクセント 2" xfId="72" builtinId="34" customBuiltin="1"/>
    <cellStyle name="20% - アクセント 2 2" xfId="4" xr:uid="{4C7B2EB5-7B72-4AAD-8823-9103ED624D5A}"/>
    <cellStyle name="20% - アクセント 3" xfId="75" builtinId="38" customBuiltin="1"/>
    <cellStyle name="20% - アクセント 3 2" xfId="5" xr:uid="{B5860FD3-B4D0-494C-9A0B-268F2CE628DE}"/>
    <cellStyle name="20% - アクセント 4" xfId="78" builtinId="42" customBuiltin="1"/>
    <cellStyle name="20% - アクセント 4 2" xfId="6" xr:uid="{01EFF918-C7D1-4ADD-985E-37ECC133B9A5}"/>
    <cellStyle name="20% - アクセント 5" xfId="81" builtinId="46" customBuiltin="1"/>
    <cellStyle name="20% - アクセント 5 2" xfId="7" xr:uid="{403501F2-CB0F-4FE4-988F-1021256F1866}"/>
    <cellStyle name="20% - アクセント 6" xfId="84" builtinId="50" customBuiltin="1"/>
    <cellStyle name="20% - アクセント 6 2" xfId="8" xr:uid="{722F9D94-5737-4C3D-8CAC-2F1A8D2132C3}"/>
    <cellStyle name="40% - アクセント 1" xfId="70" builtinId="31" customBuiltin="1"/>
    <cellStyle name="40% - アクセント 1 2" xfId="9" xr:uid="{E28331F6-2B77-40EC-8DF8-9B4A5CCB871A}"/>
    <cellStyle name="40% - アクセント 2" xfId="73" builtinId="35" customBuiltin="1"/>
    <cellStyle name="40% - アクセント 2 2" xfId="10" xr:uid="{48B5B1A3-4D82-4A2E-B347-3FDA189D9A15}"/>
    <cellStyle name="40% - アクセント 3" xfId="76" builtinId="39" customBuiltin="1"/>
    <cellStyle name="40% - アクセント 3 2" xfId="11" xr:uid="{7CA7265D-41AC-4737-AFDB-EA5F92798AC5}"/>
    <cellStyle name="40% - アクセント 4" xfId="79" builtinId="43" customBuiltin="1"/>
    <cellStyle name="40% - アクセント 4 2" xfId="12" xr:uid="{662DF41E-9A1B-43DC-B652-3E7B4C06A2D1}"/>
    <cellStyle name="40% - アクセント 5" xfId="82" builtinId="47" customBuiltin="1"/>
    <cellStyle name="40% - アクセント 5 2" xfId="13" xr:uid="{7AC4C378-7808-47DA-9F52-45FAC8756A30}"/>
    <cellStyle name="40% - アクセント 6" xfId="85" builtinId="51" customBuiltin="1"/>
    <cellStyle name="40% - アクセント 6 2" xfId="14" xr:uid="{2B1DB555-82DA-46D1-B7AE-49A0926362E4}"/>
    <cellStyle name="60% - アクセント 1 2" xfId="15" xr:uid="{25A6C5FA-CC7D-4F0C-BDAC-F6856E3D0207}"/>
    <cellStyle name="60% - アクセント 1 2 2" xfId="104" xr:uid="{EE6DDA10-DC14-4CEE-9352-8C3A7338B79B}"/>
    <cellStyle name="60% - アクセント 2 2" xfId="16" xr:uid="{6AA6B85A-B5DF-4D68-AE8A-B0AE1FC3067B}"/>
    <cellStyle name="60% - アクセント 2 2 2" xfId="105" xr:uid="{DFE80CC2-65D4-41CD-8B00-CAA79E085496}"/>
    <cellStyle name="60% - アクセント 3 2" xfId="17" xr:uid="{FC84677A-0D98-489E-8770-3D0C52E2C9C4}"/>
    <cellStyle name="60% - アクセント 3 2 2" xfId="106" xr:uid="{65A9627B-EAAD-46B3-810F-6086CD224953}"/>
    <cellStyle name="60% - アクセント 4 2" xfId="18" xr:uid="{F4F64E4E-911C-482C-8788-8F3E93583CD7}"/>
    <cellStyle name="60% - アクセント 4 2 2" xfId="107" xr:uid="{826719FC-60C5-4451-96C9-7C06653A6CD7}"/>
    <cellStyle name="60% - アクセント 5 2" xfId="19" xr:uid="{340BC8F8-6009-4F74-A39F-425763E296E7}"/>
    <cellStyle name="60% - アクセント 5 2 2" xfId="108" xr:uid="{8E37A362-E407-4CC2-8703-37BA0150769B}"/>
    <cellStyle name="60% - アクセント 6 2" xfId="20" xr:uid="{64F38E82-9EBF-4F6E-A249-441C85340091}"/>
    <cellStyle name="60% - アクセント 6 2 2" xfId="109" xr:uid="{3E4A89BB-8A62-4F4C-9460-FEABD52CD232}"/>
    <cellStyle name="アクセント 1" xfId="68" builtinId="29" customBuiltin="1"/>
    <cellStyle name="アクセント 1 2" xfId="21" xr:uid="{2F9BFAF5-ECCB-4957-9B7C-457980D3CD18}"/>
    <cellStyle name="アクセント 2" xfId="71" builtinId="33" customBuiltin="1"/>
    <cellStyle name="アクセント 2 2" xfId="22" xr:uid="{052C03B5-F1F7-4CA5-A0F7-97F8D2B45B01}"/>
    <cellStyle name="アクセント 3" xfId="74" builtinId="37" customBuiltin="1"/>
    <cellStyle name="アクセント 3 2" xfId="23" xr:uid="{7B216B92-2C4D-42B5-9D7F-C047ADD5F3CF}"/>
    <cellStyle name="アクセント 4" xfId="77" builtinId="41" customBuiltin="1"/>
    <cellStyle name="アクセント 4 2" xfId="24" xr:uid="{E8FB8B2E-B647-41AB-987F-A304A06D12D3}"/>
    <cellStyle name="アクセント 5" xfId="80" builtinId="45" customBuiltin="1"/>
    <cellStyle name="アクセント 5 2" xfId="25" xr:uid="{41AE9E4F-FDF2-415E-8A74-DFB3B2E12CCE}"/>
    <cellStyle name="アクセント 6" xfId="83" builtinId="49" customBuiltin="1"/>
    <cellStyle name="アクセント 6 2" xfId="26" xr:uid="{FC2D961C-AC86-4B7B-98FD-F4B9C35C876F}"/>
    <cellStyle name="タイトル" xfId="53" builtinId="15" customBuiltin="1"/>
    <cellStyle name="タイトル 2" xfId="27" xr:uid="{99456408-E44F-4CBE-B8D7-4BDBA8912197}"/>
    <cellStyle name="チェック セル" xfId="64" builtinId="23" customBuiltin="1"/>
    <cellStyle name="チェック セル 2" xfId="28" xr:uid="{62B78F33-CD6C-4194-8D2F-B919D558FB2D}"/>
    <cellStyle name="どちらでもない 2" xfId="29" xr:uid="{E3E3F147-F5DB-4E46-B6F8-8A8F79A92D19}"/>
    <cellStyle name="どちらでもない 2 2" xfId="103" xr:uid="{91991B2C-1EA3-48B1-B367-16EBEA194700}"/>
    <cellStyle name="パーセント" xfId="52" builtinId="5"/>
    <cellStyle name="パーセント 2" xfId="96" xr:uid="{8C3D45C3-1B77-4209-87F0-76D80A3443DF}"/>
    <cellStyle name="パーセント 2 2" xfId="112" xr:uid="{B1C250F6-124F-4291-B85A-169AFDC76B69}"/>
    <cellStyle name="パーセント 3" xfId="118" xr:uid="{11319F33-361D-435F-B7DA-E3ABE03DB783}"/>
    <cellStyle name="ハイパーリンク 2" xfId="30" xr:uid="{04FE11E7-DEB8-4621-B455-2A5DB2052D6E}"/>
    <cellStyle name="メモ 2" xfId="31" xr:uid="{1A14F70A-5C8C-45D9-93ED-FA5C066B34D5}"/>
    <cellStyle name="メモ 3" xfId="102" xr:uid="{2BC13A73-7418-48DF-B25B-CFE5E719B478}"/>
    <cellStyle name="リンク セル" xfId="63" builtinId="24" customBuiltin="1"/>
    <cellStyle name="リンク セル 2" xfId="32" xr:uid="{8BEF0E6C-9CB8-466F-9409-1D415BEF6C22}"/>
    <cellStyle name="悪い" xfId="59" builtinId="27" customBuiltin="1"/>
    <cellStyle name="悪い 2" xfId="33" xr:uid="{0CEA0C1A-F5AA-4269-A7CC-9A8C72D27737}"/>
    <cellStyle name="計算" xfId="62" builtinId="22" customBuiltin="1"/>
    <cellStyle name="計算 2" xfId="34" xr:uid="{A98BFA77-2137-4CD0-87F8-6C763FDF3EC4}"/>
    <cellStyle name="警告文" xfId="65" builtinId="11" customBuiltin="1"/>
    <cellStyle name="警告文 2" xfId="35" xr:uid="{DEAB55E4-0091-41AC-9F05-EAA506FD6665}"/>
    <cellStyle name="桁区切り" xfId="1" builtinId="6"/>
    <cellStyle name="桁区切り 2" xfId="88" xr:uid="{187B1906-387E-4BC2-9509-958B010F7344}"/>
    <cellStyle name="桁区切り 2 2" xfId="90" xr:uid="{F0A6C2E7-7330-4626-8507-B636EF20822C}"/>
    <cellStyle name="桁区切り 2 2 2" xfId="114" xr:uid="{26756774-F186-424E-A65B-38E196C31545}"/>
    <cellStyle name="桁区切り 3" xfId="97" xr:uid="{15EA065D-4CD9-4911-891D-9B4A81D3B51A}"/>
    <cellStyle name="桁区切り 3 2" xfId="95" xr:uid="{F370657B-FCFA-4A6C-8FCE-6338B1F07FB5}"/>
    <cellStyle name="桁区切り 3 3" xfId="99" xr:uid="{41938EDE-4635-4453-A666-1243B481A927}"/>
    <cellStyle name="桁区切り 4" xfId="116" xr:uid="{A85861B2-8BF9-40B5-8FBE-0CB466B74B70}"/>
    <cellStyle name="桁区切り 5" xfId="100" xr:uid="{AD607952-4175-44E5-B5BF-BC460DB20F6D}"/>
    <cellStyle name="桁区切り 6" xfId="117" xr:uid="{A3811C4D-6E7F-4FE3-B420-8EEE74D2EDB2}"/>
    <cellStyle name="桁区切り 7" xfId="101" xr:uid="{043F4370-999F-4061-8885-7DC79EF5AA63}"/>
    <cellStyle name="見出し 1" xfId="54" builtinId="16" customBuiltin="1"/>
    <cellStyle name="見出し 1 2" xfId="36" xr:uid="{6F2CDEB1-79AE-4980-AE52-E85F7CAEF3E7}"/>
    <cellStyle name="見出し 2" xfId="55" builtinId="17" customBuiltin="1"/>
    <cellStyle name="見出し 2 2" xfId="37" xr:uid="{5A4D53D6-8E7D-4591-B883-0AD7B34ADBF7}"/>
    <cellStyle name="見出し 3" xfId="56" builtinId="18" customBuiltin="1"/>
    <cellStyle name="見出し 3 2" xfId="38" xr:uid="{5E655825-C310-4EF5-838E-15C469A2267D}"/>
    <cellStyle name="見出し 4" xfId="57" builtinId="19" customBuiltin="1"/>
    <cellStyle name="見出し 4 2" xfId="39" xr:uid="{2E7A9B9B-BFE7-499A-AC8C-D9623CF88E0A}"/>
    <cellStyle name="集計" xfId="67" builtinId="25" customBuiltin="1"/>
    <cellStyle name="集計 2" xfId="40" xr:uid="{13691F75-E48C-437D-8D1E-F9372FC4811E}"/>
    <cellStyle name="出力" xfId="61" builtinId="21" customBuiltin="1"/>
    <cellStyle name="出力 2" xfId="41" xr:uid="{3223EA44-1BCD-4DB2-8C37-951BED9E28DA}"/>
    <cellStyle name="説明文" xfId="66" builtinId="53" customBuiltin="1"/>
    <cellStyle name="説明文 2" xfId="42" xr:uid="{245F00CC-9836-4CD4-A145-FDE65A736C00}"/>
    <cellStyle name="通貨 2" xfId="111" xr:uid="{2AC46928-C859-4265-9576-A7D9C884F0CA}"/>
    <cellStyle name="通貨 3" xfId="113" xr:uid="{AAAE0463-292B-4C34-9678-884099E7A4C6}"/>
    <cellStyle name="入力" xfId="60" builtinId="20" customBuiltin="1"/>
    <cellStyle name="入力 2" xfId="43" xr:uid="{0194D2ED-9304-4824-A90A-C756D2233C2A}"/>
    <cellStyle name="標準" xfId="0" builtinId="0"/>
    <cellStyle name="標準 11" xfId="94" xr:uid="{98AB11C6-8C1F-47FD-AE62-50871B498F2B}"/>
    <cellStyle name="標準 2" xfId="44" xr:uid="{EA153913-1418-4070-A222-759563BAB0E4}"/>
    <cellStyle name="標準 2 2" xfId="45" xr:uid="{40D78C81-ECBF-47C7-A5E7-729332AAB760}"/>
    <cellStyle name="標準 2 2 2" xfId="110" xr:uid="{32827A9A-5BE9-49C2-9EF8-7868C114AAA0}"/>
    <cellStyle name="標準 2 2 3" xfId="89" xr:uid="{111B339E-21BB-401D-95EA-4A41B0FCBBA3}"/>
    <cellStyle name="標準 2 3" xfId="87" xr:uid="{156E72E0-1463-4483-9337-A93D14A8C1E9}"/>
    <cellStyle name="標準 3" xfId="46" xr:uid="{3C882371-D82E-453A-9907-D849DA97E7D4}"/>
    <cellStyle name="標準 3 2" xfId="98" xr:uid="{B3771E19-0297-41F3-8605-E081B760B4FF}"/>
    <cellStyle name="標準 3 3" xfId="91" xr:uid="{8F72DB3C-9FE4-48CE-94B3-A3EE43DEA85A}"/>
    <cellStyle name="標準 4" xfId="47" xr:uid="{1463CBEA-810B-4C32-AF2E-CB01909CD14B}"/>
    <cellStyle name="標準 4 2" xfId="92" xr:uid="{20F3305C-20C4-4925-A106-B58489011FEA}"/>
    <cellStyle name="標準 5" xfId="48" xr:uid="{D69E2502-B8A4-4015-968E-794199CDECFF}"/>
    <cellStyle name="標準 5 2" xfId="93" xr:uid="{16E8C4A2-B97E-46B4-83CC-93EF479FCD58}"/>
    <cellStyle name="標準 5 3" xfId="115" xr:uid="{7E8F5359-C04E-4CB4-9931-CBCF9712F09F}"/>
    <cellStyle name="標準 6" xfId="49" xr:uid="{7385B90C-B3B5-4018-94FE-99605ED5E3CE}"/>
    <cellStyle name="標準 7" xfId="50" xr:uid="{C2168D4E-E618-42BA-89BF-9697D5A6AF07}"/>
    <cellStyle name="標準 8" xfId="2" xr:uid="{3D1FED08-6A3A-4766-AB78-45A9BD4913F4}"/>
    <cellStyle name="標準 9" xfId="86" xr:uid="{82D43471-FB5A-497C-82CE-49DBAED85C8B}"/>
    <cellStyle name="良い" xfId="58" builtinId="26" customBuiltin="1"/>
    <cellStyle name="良い 2" xfId="51" xr:uid="{0EA245C3-47D2-4C10-BEB1-A11049A7D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E095-BC8B-4727-A709-401D270E0486}">
  <sheetPr>
    <pageSetUpPr fitToPage="1"/>
  </sheetPr>
  <dimension ref="A1:AJ77"/>
  <sheetViews>
    <sheetView showGridLines="0" tabSelected="1" zoomScaleNormal="100" zoomScaleSheetLayoutView="70" workbookViewId="0">
      <pane xSplit="3" ySplit="5" topLeftCell="I6" activePane="bottomRight" state="frozen"/>
      <selection pane="topRight" activeCell="D1" sqref="D1"/>
      <selection pane="bottomLeft" activeCell="A6" sqref="A6"/>
      <selection pane="bottomRight" activeCell="W37" sqref="W37"/>
    </sheetView>
  </sheetViews>
  <sheetFormatPr defaultRowHeight="18.75"/>
  <cols>
    <col min="1" max="1" width="2" customWidth="1"/>
    <col min="2" max="2" width="31.75" bestFit="1" customWidth="1"/>
    <col min="3" max="3" width="9" style="120" customWidth="1"/>
    <col min="4" max="4" width="55.75" customWidth="1"/>
    <col min="5" max="12" width="9.125" customWidth="1"/>
    <col min="13" max="13" width="10.625" bestFit="1" customWidth="1"/>
    <col min="14" max="20" width="9.125" customWidth="1"/>
    <col min="21" max="23" width="12.75" bestFit="1" customWidth="1"/>
    <col min="24" max="24" width="2.375" style="415" customWidth="1"/>
    <col min="25" max="28" width="9.125" customWidth="1"/>
    <col min="29" max="32" width="12.875" bestFit="1" customWidth="1"/>
    <col min="33" max="35" width="11.625" customWidth="1"/>
    <col min="36" max="36" width="2.375" style="415" customWidth="1"/>
  </cols>
  <sheetData>
    <row r="1" spans="1:36">
      <c r="B1" t="s">
        <v>0</v>
      </c>
      <c r="D1" s="3" t="s">
        <v>1</v>
      </c>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row>
    <row r="2" spans="1:36" s="120" customFormat="1">
      <c r="D2" s="126"/>
      <c r="E2" s="416" t="s">
        <v>220</v>
      </c>
      <c r="F2" s="124" t="s">
        <v>220</v>
      </c>
      <c r="G2" s="124" t="s">
        <v>220</v>
      </c>
      <c r="H2" s="417" t="s">
        <v>220</v>
      </c>
      <c r="I2" s="124" t="s">
        <v>229</v>
      </c>
      <c r="J2" s="124" t="s">
        <v>229</v>
      </c>
      <c r="K2" s="124" t="s">
        <v>229</v>
      </c>
      <c r="L2" s="417" t="s">
        <v>229</v>
      </c>
      <c r="M2" s="124" t="s">
        <v>230</v>
      </c>
      <c r="N2" s="124" t="s">
        <v>230</v>
      </c>
      <c r="O2" s="124" t="s">
        <v>230</v>
      </c>
      <c r="P2" s="417" t="s">
        <v>230</v>
      </c>
      <c r="Q2" s="124" t="s">
        <v>231</v>
      </c>
      <c r="R2" s="124" t="s">
        <v>231</v>
      </c>
      <c r="S2" s="124" t="s">
        <v>231</v>
      </c>
      <c r="T2" s="124" t="s">
        <v>231</v>
      </c>
      <c r="U2" s="416" t="s">
        <v>232</v>
      </c>
      <c r="V2" s="124" t="s">
        <v>232</v>
      </c>
      <c r="W2" s="417" t="s">
        <v>232</v>
      </c>
      <c r="X2" s="415"/>
      <c r="Y2" s="452" t="s">
        <v>234</v>
      </c>
      <c r="Z2" s="122" t="s">
        <v>225</v>
      </c>
      <c r="AA2" s="122" t="s">
        <v>227</v>
      </c>
      <c r="AB2" s="122" t="s">
        <v>228</v>
      </c>
      <c r="AC2" s="122" t="s">
        <v>220</v>
      </c>
      <c r="AD2" s="122" t="s">
        <v>229</v>
      </c>
      <c r="AE2" s="122" t="s">
        <v>230</v>
      </c>
      <c r="AF2" s="450" t="s">
        <v>231</v>
      </c>
      <c r="AG2" s="449" t="s">
        <v>232</v>
      </c>
      <c r="AH2" s="449" t="s">
        <v>266</v>
      </c>
      <c r="AI2" s="449" t="s">
        <v>267</v>
      </c>
      <c r="AJ2" s="415"/>
    </row>
    <row r="3" spans="1:36" s="120" customFormat="1">
      <c r="D3" s="126"/>
      <c r="E3" s="416" t="s">
        <v>221</v>
      </c>
      <c r="F3" s="124" t="s">
        <v>222</v>
      </c>
      <c r="G3" s="124" t="s">
        <v>223</v>
      </c>
      <c r="H3" s="417" t="s">
        <v>224</v>
      </c>
      <c r="I3" s="124" t="s">
        <v>221</v>
      </c>
      <c r="J3" s="124" t="s">
        <v>222</v>
      </c>
      <c r="K3" s="124" t="s">
        <v>223</v>
      </c>
      <c r="L3" s="417" t="s">
        <v>224</v>
      </c>
      <c r="M3" s="124" t="s">
        <v>221</v>
      </c>
      <c r="N3" s="124" t="s">
        <v>222</v>
      </c>
      <c r="O3" s="124" t="s">
        <v>223</v>
      </c>
      <c r="P3" s="417" t="s">
        <v>224</v>
      </c>
      <c r="Q3" s="124" t="s">
        <v>221</v>
      </c>
      <c r="R3" s="124" t="s">
        <v>222</v>
      </c>
      <c r="S3" s="124" t="s">
        <v>223</v>
      </c>
      <c r="T3" s="124" t="s">
        <v>224</v>
      </c>
      <c r="U3" s="416" t="s">
        <v>221</v>
      </c>
      <c r="V3" s="124" t="s">
        <v>222</v>
      </c>
      <c r="W3" s="417" t="s">
        <v>223</v>
      </c>
      <c r="X3" s="415"/>
      <c r="Y3" s="452" t="s">
        <v>226</v>
      </c>
      <c r="Z3" s="122" t="s">
        <v>226</v>
      </c>
      <c r="AA3" s="122" t="s">
        <v>226</v>
      </c>
      <c r="AB3" s="122" t="s">
        <v>226</v>
      </c>
      <c r="AC3" s="122" t="s">
        <v>226</v>
      </c>
      <c r="AD3" s="122" t="s">
        <v>226</v>
      </c>
      <c r="AE3" s="122" t="s">
        <v>226</v>
      </c>
      <c r="AF3" s="450" t="s">
        <v>226</v>
      </c>
      <c r="AG3" s="449" t="s">
        <v>233</v>
      </c>
      <c r="AH3" s="449" t="s">
        <v>268</v>
      </c>
      <c r="AI3" s="449" t="s">
        <v>268</v>
      </c>
      <c r="AJ3" s="415"/>
    </row>
    <row r="4" spans="1:36" s="8" customFormat="1">
      <c r="C4" s="121"/>
      <c r="D4" s="9"/>
      <c r="E4" s="418" t="s">
        <v>244</v>
      </c>
      <c r="F4" s="10" t="s">
        <v>244</v>
      </c>
      <c r="G4" s="10" t="s">
        <v>244</v>
      </c>
      <c r="H4" s="419" t="s">
        <v>244</v>
      </c>
      <c r="I4" s="10" t="s">
        <v>245</v>
      </c>
      <c r="J4" s="10" t="s">
        <v>245</v>
      </c>
      <c r="K4" s="10" t="s">
        <v>245</v>
      </c>
      <c r="L4" s="419" t="s">
        <v>245</v>
      </c>
      <c r="M4" s="10" t="s">
        <v>246</v>
      </c>
      <c r="N4" s="10" t="s">
        <v>246</v>
      </c>
      <c r="O4" s="10" t="s">
        <v>246</v>
      </c>
      <c r="P4" s="419" t="s">
        <v>246</v>
      </c>
      <c r="Q4" s="10" t="s">
        <v>247</v>
      </c>
      <c r="R4" s="10" t="s">
        <v>247</v>
      </c>
      <c r="S4" s="10" t="s">
        <v>247</v>
      </c>
      <c r="T4" s="10" t="s">
        <v>247</v>
      </c>
      <c r="U4" s="418" t="s">
        <v>248</v>
      </c>
      <c r="V4" s="10" t="s">
        <v>248</v>
      </c>
      <c r="W4" s="419" t="s">
        <v>248</v>
      </c>
      <c r="X4" s="415"/>
      <c r="Y4" s="418" t="s">
        <v>236</v>
      </c>
      <c r="Z4" s="10" t="s">
        <v>241</v>
      </c>
      <c r="AA4" s="10" t="s">
        <v>242</v>
      </c>
      <c r="AB4" s="10" t="s">
        <v>243</v>
      </c>
      <c r="AC4" s="10" t="s">
        <v>244</v>
      </c>
      <c r="AD4" s="10" t="s">
        <v>245</v>
      </c>
      <c r="AE4" s="10" t="s">
        <v>246</v>
      </c>
      <c r="AF4" s="419" t="s">
        <v>247</v>
      </c>
      <c r="AG4" s="419" t="s">
        <v>248</v>
      </c>
      <c r="AH4" s="419" t="s">
        <v>272</v>
      </c>
      <c r="AI4" s="419" t="s">
        <v>273</v>
      </c>
      <c r="AJ4" s="415"/>
    </row>
    <row r="5" spans="1:36" s="8" customFormat="1">
      <c r="A5" s="66"/>
      <c r="B5" s="81"/>
      <c r="C5" s="122" t="s">
        <v>116</v>
      </c>
      <c r="D5" s="54" t="s">
        <v>260</v>
      </c>
      <c r="E5" s="420" t="s">
        <v>237</v>
      </c>
      <c r="F5" s="11" t="s">
        <v>238</v>
      </c>
      <c r="G5" s="11" t="s">
        <v>239</v>
      </c>
      <c r="H5" s="421" t="s">
        <v>240</v>
      </c>
      <c r="I5" s="11" t="s">
        <v>237</v>
      </c>
      <c r="J5" s="11" t="s">
        <v>238</v>
      </c>
      <c r="K5" s="11" t="s">
        <v>239</v>
      </c>
      <c r="L5" s="421" t="s">
        <v>240</v>
      </c>
      <c r="M5" s="11" t="s">
        <v>237</v>
      </c>
      <c r="N5" s="11" t="s">
        <v>238</v>
      </c>
      <c r="O5" s="11" t="s">
        <v>239</v>
      </c>
      <c r="P5" s="421" t="s">
        <v>240</v>
      </c>
      <c r="Q5" s="11" t="s">
        <v>237</v>
      </c>
      <c r="R5" s="11" t="s">
        <v>238</v>
      </c>
      <c r="S5" s="11" t="s">
        <v>239</v>
      </c>
      <c r="T5" s="11" t="s">
        <v>240</v>
      </c>
      <c r="U5" s="420" t="s">
        <v>237</v>
      </c>
      <c r="V5" s="11" t="s">
        <v>238</v>
      </c>
      <c r="W5" s="421" t="s">
        <v>239</v>
      </c>
      <c r="X5" s="415"/>
      <c r="Y5" s="420"/>
      <c r="Z5" s="11"/>
      <c r="AA5" s="11"/>
      <c r="AB5" s="11"/>
      <c r="AC5" s="11"/>
      <c r="AD5" s="11"/>
      <c r="AE5" s="11"/>
      <c r="AF5" s="421"/>
      <c r="AG5" s="421" t="s">
        <v>263</v>
      </c>
      <c r="AH5" s="421" t="s">
        <v>269</v>
      </c>
      <c r="AI5" s="421" t="s">
        <v>269</v>
      </c>
      <c r="AJ5" s="415"/>
    </row>
    <row r="6" spans="1:36">
      <c r="A6" s="82"/>
      <c r="B6" s="5" t="s">
        <v>3</v>
      </c>
      <c r="C6" s="115" t="s">
        <v>117</v>
      </c>
      <c r="D6" s="189" t="s">
        <v>42</v>
      </c>
      <c r="E6" s="330" t="s">
        <v>76</v>
      </c>
      <c r="F6" s="331" t="s">
        <v>35</v>
      </c>
      <c r="G6" s="331" t="s">
        <v>35</v>
      </c>
      <c r="H6" s="332" t="s">
        <v>35</v>
      </c>
      <c r="I6" s="330" t="s">
        <v>76</v>
      </c>
      <c r="J6" s="331" t="s">
        <v>35</v>
      </c>
      <c r="K6" s="331" t="s">
        <v>35</v>
      </c>
      <c r="L6" s="332" t="s">
        <v>35</v>
      </c>
      <c r="M6" s="333">
        <v>6773</v>
      </c>
      <c r="N6" s="331">
        <v>7795</v>
      </c>
      <c r="O6" s="334">
        <v>6076</v>
      </c>
      <c r="P6" s="422">
        <v>9274</v>
      </c>
      <c r="Q6" s="333">
        <v>8422</v>
      </c>
      <c r="R6" s="331">
        <v>9634</v>
      </c>
      <c r="S6" s="334">
        <v>9778</v>
      </c>
      <c r="T6" s="335">
        <v>10830</v>
      </c>
      <c r="U6" s="336">
        <v>9948</v>
      </c>
      <c r="V6" s="331">
        <v>12064</v>
      </c>
      <c r="W6" s="332">
        <v>12263</v>
      </c>
      <c r="Y6" s="515" t="s">
        <v>76</v>
      </c>
      <c r="Z6" s="516" t="s">
        <v>76</v>
      </c>
      <c r="AA6" s="516" t="s">
        <v>76</v>
      </c>
      <c r="AB6" s="516" t="s">
        <v>76</v>
      </c>
      <c r="AC6" s="516" t="s">
        <v>35</v>
      </c>
      <c r="AD6" s="516" t="s">
        <v>35</v>
      </c>
      <c r="AE6" s="516">
        <v>29919</v>
      </c>
      <c r="AF6" s="517">
        <v>38667</v>
      </c>
      <c r="AG6" s="455" t="s">
        <v>123</v>
      </c>
      <c r="AH6" s="455" t="s">
        <v>123</v>
      </c>
      <c r="AI6" s="455" t="s">
        <v>123</v>
      </c>
    </row>
    <row r="7" spans="1:36">
      <c r="A7" s="84"/>
      <c r="B7" s="1" t="s">
        <v>4</v>
      </c>
      <c r="C7" s="116" t="s">
        <v>117</v>
      </c>
      <c r="D7" s="153" t="s">
        <v>43</v>
      </c>
      <c r="E7" s="337" t="s">
        <v>35</v>
      </c>
      <c r="F7" s="338" t="s">
        <v>35</v>
      </c>
      <c r="G7" s="338" t="s">
        <v>35</v>
      </c>
      <c r="H7" s="339" t="s">
        <v>35</v>
      </c>
      <c r="I7" s="337" t="s">
        <v>35</v>
      </c>
      <c r="J7" s="338" t="s">
        <v>35</v>
      </c>
      <c r="K7" s="338" t="s">
        <v>35</v>
      </c>
      <c r="L7" s="339" t="s">
        <v>35</v>
      </c>
      <c r="M7" s="396">
        <v>366</v>
      </c>
      <c r="N7" s="141">
        <v>310</v>
      </c>
      <c r="O7" s="141">
        <v>468</v>
      </c>
      <c r="P7" s="423">
        <v>757</v>
      </c>
      <c r="Q7" s="396">
        <v>571</v>
      </c>
      <c r="R7" s="141">
        <v>704</v>
      </c>
      <c r="S7" s="141">
        <v>795</v>
      </c>
      <c r="T7" s="148">
        <v>1055</v>
      </c>
      <c r="U7" s="340">
        <v>1272</v>
      </c>
      <c r="V7" s="544">
        <v>808</v>
      </c>
      <c r="W7" s="341">
        <v>920</v>
      </c>
      <c r="Y7" s="518" t="s">
        <v>35</v>
      </c>
      <c r="Z7" s="519" t="s">
        <v>35</v>
      </c>
      <c r="AA7" s="519" t="s">
        <v>35</v>
      </c>
      <c r="AB7" s="519" t="s">
        <v>76</v>
      </c>
      <c r="AC7" s="519" t="s">
        <v>35</v>
      </c>
      <c r="AD7" s="483" t="s">
        <v>35</v>
      </c>
      <c r="AE7" s="520">
        <v>1902</v>
      </c>
      <c r="AF7" s="521">
        <v>3127</v>
      </c>
      <c r="AG7" s="460" t="s">
        <v>123</v>
      </c>
      <c r="AH7" s="460" t="s">
        <v>123</v>
      </c>
      <c r="AI7" s="460" t="s">
        <v>123</v>
      </c>
    </row>
    <row r="8" spans="1:36">
      <c r="A8" s="84"/>
      <c r="B8" s="1" t="s">
        <v>5</v>
      </c>
      <c r="C8" s="116" t="s">
        <v>117</v>
      </c>
      <c r="D8" s="153" t="s">
        <v>44</v>
      </c>
      <c r="E8" s="342" t="s">
        <v>35</v>
      </c>
      <c r="F8" s="343" t="s">
        <v>35</v>
      </c>
      <c r="G8" s="343" t="s">
        <v>35</v>
      </c>
      <c r="H8" s="344" t="s">
        <v>35</v>
      </c>
      <c r="I8" s="342" t="s">
        <v>35</v>
      </c>
      <c r="J8" s="343" t="s">
        <v>35</v>
      </c>
      <c r="K8" s="343" t="s">
        <v>35</v>
      </c>
      <c r="L8" s="344" t="s">
        <v>35</v>
      </c>
      <c r="M8" s="397">
        <v>7140</v>
      </c>
      <c r="N8" s="398">
        <v>8105</v>
      </c>
      <c r="O8" s="398">
        <v>6544</v>
      </c>
      <c r="P8" s="401">
        <v>10031</v>
      </c>
      <c r="Q8" s="397">
        <v>8994</v>
      </c>
      <c r="R8" s="398">
        <v>10339</v>
      </c>
      <c r="S8" s="398">
        <v>10574</v>
      </c>
      <c r="T8" s="399">
        <v>11885</v>
      </c>
      <c r="U8" s="400">
        <v>11221</v>
      </c>
      <c r="V8" s="398">
        <v>12872</v>
      </c>
      <c r="W8" s="401">
        <v>13184</v>
      </c>
      <c r="Y8" s="522" t="s">
        <v>35</v>
      </c>
      <c r="Z8" s="523" t="s">
        <v>35</v>
      </c>
      <c r="AA8" s="523" t="s">
        <v>35</v>
      </c>
      <c r="AB8" s="523">
        <v>19530</v>
      </c>
      <c r="AC8" s="523">
        <v>21883</v>
      </c>
      <c r="AD8" s="524">
        <v>31069</v>
      </c>
      <c r="AE8" s="524">
        <v>31821</v>
      </c>
      <c r="AF8" s="525">
        <v>41794</v>
      </c>
      <c r="AG8" s="456" t="s">
        <v>123</v>
      </c>
      <c r="AH8" s="456" t="s">
        <v>123</v>
      </c>
      <c r="AI8" s="456" t="s">
        <v>123</v>
      </c>
    </row>
    <row r="9" spans="1:36">
      <c r="A9" s="84"/>
      <c r="B9" s="2" t="s">
        <v>6</v>
      </c>
      <c r="C9" s="117" t="s">
        <v>117</v>
      </c>
      <c r="D9" s="4" t="s">
        <v>45</v>
      </c>
      <c r="E9" s="345" t="s">
        <v>35</v>
      </c>
      <c r="F9" s="346" t="s">
        <v>35</v>
      </c>
      <c r="G9" s="346" t="s">
        <v>35</v>
      </c>
      <c r="H9" s="347" t="s">
        <v>35</v>
      </c>
      <c r="I9" s="345" t="s">
        <v>35</v>
      </c>
      <c r="J9" s="346" t="s">
        <v>35</v>
      </c>
      <c r="K9" s="346" t="s">
        <v>35</v>
      </c>
      <c r="L9" s="347" t="s">
        <v>35</v>
      </c>
      <c r="M9" s="402">
        <v>305</v>
      </c>
      <c r="N9" s="348">
        <v>350</v>
      </c>
      <c r="O9" s="348">
        <v>392</v>
      </c>
      <c r="P9" s="424">
        <v>459</v>
      </c>
      <c r="Q9" s="402">
        <v>507</v>
      </c>
      <c r="R9" s="348">
        <v>552</v>
      </c>
      <c r="S9" s="348">
        <v>632</v>
      </c>
      <c r="T9" s="349">
        <v>715</v>
      </c>
      <c r="U9" s="350">
        <v>661</v>
      </c>
      <c r="V9" s="545">
        <v>705</v>
      </c>
      <c r="W9" s="403">
        <v>675</v>
      </c>
      <c r="Y9" s="526" t="s">
        <v>35</v>
      </c>
      <c r="Z9" s="527" t="s">
        <v>35</v>
      </c>
      <c r="AA9" s="527" t="s">
        <v>35</v>
      </c>
      <c r="AB9" s="527" t="s">
        <v>35</v>
      </c>
      <c r="AC9" s="527" t="s">
        <v>35</v>
      </c>
      <c r="AD9" s="528" t="s">
        <v>35</v>
      </c>
      <c r="AE9" s="529">
        <v>1507</v>
      </c>
      <c r="AF9" s="530">
        <v>2408</v>
      </c>
      <c r="AG9" s="461" t="s">
        <v>123</v>
      </c>
      <c r="AH9" s="461" t="s">
        <v>123</v>
      </c>
      <c r="AI9" s="461" t="s">
        <v>123</v>
      </c>
    </row>
    <row r="10" spans="1:36">
      <c r="A10" s="84"/>
      <c r="B10" s="2" t="s">
        <v>7</v>
      </c>
      <c r="C10" s="117" t="s">
        <v>117</v>
      </c>
      <c r="D10" s="4" t="s">
        <v>46</v>
      </c>
      <c r="E10" s="159" t="s">
        <v>35</v>
      </c>
      <c r="F10" s="190" t="s">
        <v>35</v>
      </c>
      <c r="G10" s="190" t="s">
        <v>35</v>
      </c>
      <c r="H10" s="182" t="s">
        <v>35</v>
      </c>
      <c r="I10" s="159" t="s">
        <v>35</v>
      </c>
      <c r="J10" s="190" t="s">
        <v>35</v>
      </c>
      <c r="K10" s="190" t="s">
        <v>35</v>
      </c>
      <c r="L10" s="182" t="s">
        <v>35</v>
      </c>
      <c r="M10" s="404">
        <v>55</v>
      </c>
      <c r="N10" s="351">
        <v>57</v>
      </c>
      <c r="O10" s="351">
        <v>65</v>
      </c>
      <c r="P10" s="425">
        <v>67</v>
      </c>
      <c r="Q10" s="404">
        <v>71</v>
      </c>
      <c r="R10" s="351">
        <v>71</v>
      </c>
      <c r="S10" s="351">
        <v>82</v>
      </c>
      <c r="T10" s="352">
        <v>79</v>
      </c>
      <c r="U10" s="160">
        <v>83</v>
      </c>
      <c r="V10" s="470">
        <v>84</v>
      </c>
      <c r="W10" s="405">
        <v>84</v>
      </c>
      <c r="Y10" s="531" t="s">
        <v>35</v>
      </c>
      <c r="Z10" s="532" t="s">
        <v>35</v>
      </c>
      <c r="AA10" s="532" t="s">
        <v>35</v>
      </c>
      <c r="AB10" s="532" t="s">
        <v>35</v>
      </c>
      <c r="AC10" s="532" t="s">
        <v>35</v>
      </c>
      <c r="AD10" s="471" t="s">
        <v>35</v>
      </c>
      <c r="AE10" s="471">
        <v>245</v>
      </c>
      <c r="AF10" s="491">
        <v>304</v>
      </c>
      <c r="AG10" s="457" t="s">
        <v>123</v>
      </c>
      <c r="AH10" s="457" t="s">
        <v>123</v>
      </c>
      <c r="AI10" s="457" t="s">
        <v>123</v>
      </c>
    </row>
    <row r="11" spans="1:36">
      <c r="A11" s="84"/>
      <c r="B11" s="1" t="s">
        <v>8</v>
      </c>
      <c r="C11" s="116" t="s">
        <v>117</v>
      </c>
      <c r="D11" s="153" t="s">
        <v>47</v>
      </c>
      <c r="E11" s="193" t="s">
        <v>35</v>
      </c>
      <c r="F11" s="145" t="s">
        <v>35</v>
      </c>
      <c r="G11" s="145" t="s">
        <v>35</v>
      </c>
      <c r="H11" s="150" t="s">
        <v>35</v>
      </c>
      <c r="I11" s="193" t="s">
        <v>35</v>
      </c>
      <c r="J11" s="145" t="s">
        <v>35</v>
      </c>
      <c r="K11" s="145" t="s">
        <v>35</v>
      </c>
      <c r="L11" s="150" t="s">
        <v>35</v>
      </c>
      <c r="M11" s="396">
        <v>33</v>
      </c>
      <c r="N11" s="141">
        <v>33</v>
      </c>
      <c r="O11" s="141">
        <v>23</v>
      </c>
      <c r="P11" s="423">
        <v>40</v>
      </c>
      <c r="Q11" s="396">
        <v>53</v>
      </c>
      <c r="R11" s="141">
        <v>62</v>
      </c>
      <c r="S11" s="141">
        <v>64</v>
      </c>
      <c r="T11" s="148">
        <v>89</v>
      </c>
      <c r="U11" s="188">
        <v>92</v>
      </c>
      <c r="V11" s="464">
        <v>104</v>
      </c>
      <c r="W11" s="406">
        <v>121</v>
      </c>
      <c r="Y11" s="533" t="s">
        <v>35</v>
      </c>
      <c r="Z11" s="534" t="s">
        <v>35</v>
      </c>
      <c r="AA11" s="534" t="s">
        <v>35</v>
      </c>
      <c r="AB11" s="534" t="s">
        <v>35</v>
      </c>
      <c r="AC11" s="534" t="s">
        <v>35</v>
      </c>
      <c r="AD11" s="483" t="s">
        <v>35</v>
      </c>
      <c r="AE11" s="483">
        <v>130</v>
      </c>
      <c r="AF11" s="493">
        <v>270</v>
      </c>
      <c r="AG11" s="458" t="s">
        <v>123</v>
      </c>
      <c r="AH11" s="458" t="s">
        <v>123</v>
      </c>
      <c r="AI11" s="458" t="s">
        <v>123</v>
      </c>
    </row>
    <row r="12" spans="1:36">
      <c r="A12" s="84"/>
      <c r="B12" s="1" t="s">
        <v>9</v>
      </c>
      <c r="C12" s="116" t="s">
        <v>117</v>
      </c>
      <c r="D12" s="153" t="s">
        <v>48</v>
      </c>
      <c r="E12" s="354">
        <v>172</v>
      </c>
      <c r="F12" s="355">
        <v>210</v>
      </c>
      <c r="G12" s="355">
        <v>204</v>
      </c>
      <c r="H12" s="356">
        <v>280</v>
      </c>
      <c r="I12" s="354">
        <v>304</v>
      </c>
      <c r="J12" s="355">
        <v>331</v>
      </c>
      <c r="K12" s="355">
        <v>326</v>
      </c>
      <c r="L12" s="356">
        <v>361</v>
      </c>
      <c r="M12" s="397">
        <v>393</v>
      </c>
      <c r="N12" s="398">
        <v>441</v>
      </c>
      <c r="O12" s="398">
        <v>480</v>
      </c>
      <c r="P12" s="401">
        <v>567</v>
      </c>
      <c r="Q12" s="397">
        <v>633</v>
      </c>
      <c r="R12" s="398">
        <v>686</v>
      </c>
      <c r="S12" s="398">
        <v>779</v>
      </c>
      <c r="T12" s="399">
        <v>884</v>
      </c>
      <c r="U12" s="407">
        <v>837</v>
      </c>
      <c r="V12" s="398">
        <v>895</v>
      </c>
      <c r="W12" s="401">
        <v>882</v>
      </c>
      <c r="Y12" s="522" t="s">
        <v>35</v>
      </c>
      <c r="Z12" s="523" t="s">
        <v>35</v>
      </c>
      <c r="AA12" s="523" t="s">
        <v>35</v>
      </c>
      <c r="AB12" s="535">
        <v>722</v>
      </c>
      <c r="AC12" s="535">
        <v>867</v>
      </c>
      <c r="AD12" s="524">
        <v>1324</v>
      </c>
      <c r="AE12" s="483">
        <v>1883</v>
      </c>
      <c r="AF12" s="493">
        <v>2983</v>
      </c>
      <c r="AG12" s="461" t="s">
        <v>123</v>
      </c>
      <c r="AH12" s="461" t="s">
        <v>123</v>
      </c>
      <c r="AI12" s="461" t="s">
        <v>123</v>
      </c>
    </row>
    <row r="13" spans="1:36" s="2" customFormat="1">
      <c r="A13" s="84"/>
      <c r="B13" s="494" t="s">
        <v>72</v>
      </c>
      <c r="C13" s="495" t="s">
        <v>117</v>
      </c>
      <c r="D13" s="496" t="s">
        <v>49</v>
      </c>
      <c r="E13" s="497" t="s">
        <v>35</v>
      </c>
      <c r="F13" s="498" t="s">
        <v>35</v>
      </c>
      <c r="G13" s="498" t="s">
        <v>35</v>
      </c>
      <c r="H13" s="499" t="s">
        <v>35</v>
      </c>
      <c r="I13" s="497">
        <v>6933</v>
      </c>
      <c r="J13" s="498">
        <v>7874</v>
      </c>
      <c r="K13" s="498">
        <v>7709</v>
      </c>
      <c r="L13" s="499">
        <v>9876</v>
      </c>
      <c r="M13" s="500">
        <v>7533</v>
      </c>
      <c r="N13" s="501">
        <v>8547</v>
      </c>
      <c r="O13" s="501">
        <v>7025</v>
      </c>
      <c r="P13" s="502">
        <v>10598</v>
      </c>
      <c r="Q13" s="500">
        <v>9627</v>
      </c>
      <c r="R13" s="501">
        <v>11025</v>
      </c>
      <c r="S13" s="501">
        <v>11354</v>
      </c>
      <c r="T13" s="503">
        <v>12770</v>
      </c>
      <c r="U13" s="504">
        <v>12059</v>
      </c>
      <c r="V13" s="505">
        <v>13767</v>
      </c>
      <c r="W13" s="502">
        <v>14066</v>
      </c>
      <c r="X13" s="451"/>
      <c r="Y13" s="497">
        <v>10247</v>
      </c>
      <c r="Z13" s="498">
        <v>12980</v>
      </c>
      <c r="AA13" s="498">
        <v>15993</v>
      </c>
      <c r="AB13" s="498">
        <v>20253</v>
      </c>
      <c r="AC13" s="498">
        <v>22751</v>
      </c>
      <c r="AD13" s="505">
        <v>32393</v>
      </c>
      <c r="AE13" s="501">
        <v>33704</v>
      </c>
      <c r="AF13" s="506">
        <v>44778</v>
      </c>
      <c r="AG13" s="502">
        <v>60000</v>
      </c>
      <c r="AH13" s="502" t="s">
        <v>123</v>
      </c>
      <c r="AI13" s="502" t="s">
        <v>123</v>
      </c>
      <c r="AJ13" s="451"/>
    </row>
    <row r="14" spans="1:36" s="2" customFormat="1">
      <c r="A14" s="87"/>
      <c r="B14" s="67" t="s">
        <v>258</v>
      </c>
      <c r="C14" s="118" t="s">
        <v>252</v>
      </c>
      <c r="D14" s="166" t="s">
        <v>259</v>
      </c>
      <c r="E14" s="454" t="s">
        <v>35</v>
      </c>
      <c r="F14" s="358" t="s">
        <v>35</v>
      </c>
      <c r="G14" s="358" t="s">
        <v>35</v>
      </c>
      <c r="H14" s="372" t="s">
        <v>35</v>
      </c>
      <c r="I14" s="454" t="s">
        <v>35</v>
      </c>
      <c r="J14" s="358" t="s">
        <v>35</v>
      </c>
      <c r="K14" s="358" t="s">
        <v>35</v>
      </c>
      <c r="L14" s="372" t="s">
        <v>35</v>
      </c>
      <c r="M14" s="510">
        <v>1.087</v>
      </c>
      <c r="N14" s="511">
        <v>1.085</v>
      </c>
      <c r="O14" s="511">
        <v>0.91100000000000003</v>
      </c>
      <c r="P14" s="512">
        <v>1.073</v>
      </c>
      <c r="Q14" s="510">
        <v>1.278</v>
      </c>
      <c r="R14" s="511">
        <v>1.29</v>
      </c>
      <c r="S14" s="511">
        <v>1.6160000000000001</v>
      </c>
      <c r="T14" s="513">
        <v>1.2050000000000001</v>
      </c>
      <c r="U14" s="514">
        <v>1.2529999999999999</v>
      </c>
      <c r="V14" s="511">
        <v>1.2490000000000001</v>
      </c>
      <c r="W14" s="512">
        <v>1.246</v>
      </c>
      <c r="X14" s="451"/>
      <c r="Y14" s="454" t="s">
        <v>76</v>
      </c>
      <c r="Z14" s="511">
        <v>1.2669999999999999</v>
      </c>
      <c r="AA14" s="511">
        <v>1.232</v>
      </c>
      <c r="AB14" s="511">
        <v>1.266</v>
      </c>
      <c r="AC14" s="511">
        <v>1.123</v>
      </c>
      <c r="AD14" s="511">
        <v>1.4239999999999999</v>
      </c>
      <c r="AE14" s="511">
        <v>1.0409999999999999</v>
      </c>
      <c r="AF14" s="512">
        <v>1.329</v>
      </c>
      <c r="AG14" s="512">
        <v>1.34</v>
      </c>
      <c r="AH14" s="512" t="s">
        <v>264</v>
      </c>
      <c r="AI14" s="512" t="s">
        <v>264</v>
      </c>
      <c r="AJ14" s="451"/>
    </row>
    <row r="15" spans="1:36">
      <c r="A15" s="76"/>
      <c r="B15" s="89" t="s">
        <v>83</v>
      </c>
      <c r="C15" s="119" t="s">
        <v>117</v>
      </c>
      <c r="D15" s="77" t="s">
        <v>36</v>
      </c>
      <c r="E15" s="323" t="s">
        <v>35</v>
      </c>
      <c r="F15" s="324" t="s">
        <v>35</v>
      </c>
      <c r="G15" s="324" t="s">
        <v>35</v>
      </c>
      <c r="H15" s="222" t="s">
        <v>35</v>
      </c>
      <c r="I15" s="323">
        <v>6055</v>
      </c>
      <c r="J15" s="324">
        <v>6801</v>
      </c>
      <c r="K15" s="324">
        <v>6688</v>
      </c>
      <c r="L15" s="222">
        <v>8622</v>
      </c>
      <c r="M15" s="408">
        <v>6443</v>
      </c>
      <c r="N15" s="413">
        <v>7292</v>
      </c>
      <c r="O15" s="413">
        <v>6094</v>
      </c>
      <c r="P15" s="412">
        <v>8896</v>
      </c>
      <c r="Q15" s="408">
        <v>8159</v>
      </c>
      <c r="R15" s="413">
        <v>9373</v>
      </c>
      <c r="S15" s="413">
        <v>9558</v>
      </c>
      <c r="T15" s="410">
        <v>10625</v>
      </c>
      <c r="U15" s="411">
        <v>10020</v>
      </c>
      <c r="V15" s="413">
        <v>11513</v>
      </c>
      <c r="W15" s="412">
        <v>11731</v>
      </c>
      <c r="Y15" s="323" t="s">
        <v>35</v>
      </c>
      <c r="Z15" s="324" t="s">
        <v>35</v>
      </c>
      <c r="AA15" s="324" t="s">
        <v>35</v>
      </c>
      <c r="AB15" s="324">
        <v>17899</v>
      </c>
      <c r="AC15" s="324">
        <v>19623</v>
      </c>
      <c r="AD15" s="413">
        <v>28167</v>
      </c>
      <c r="AE15" s="413">
        <v>28726</v>
      </c>
      <c r="AF15" s="412">
        <v>37716</v>
      </c>
      <c r="AG15" s="412">
        <v>50000</v>
      </c>
      <c r="AH15" s="412"/>
      <c r="AI15" s="412"/>
    </row>
    <row r="16" spans="1:36">
      <c r="A16" s="82"/>
      <c r="B16" s="5" t="s">
        <v>3</v>
      </c>
      <c r="C16" s="115" t="s">
        <v>117</v>
      </c>
      <c r="D16" s="189" t="s">
        <v>42</v>
      </c>
      <c r="E16" s="330" t="s">
        <v>35</v>
      </c>
      <c r="F16" s="331" t="s">
        <v>35</v>
      </c>
      <c r="G16" s="331" t="s">
        <v>35</v>
      </c>
      <c r="H16" s="332" t="s">
        <v>35</v>
      </c>
      <c r="I16" s="330" t="s">
        <v>35</v>
      </c>
      <c r="J16" s="331" t="s">
        <v>35</v>
      </c>
      <c r="K16" s="331" t="s">
        <v>35</v>
      </c>
      <c r="L16" s="332" t="s">
        <v>35</v>
      </c>
      <c r="M16" s="333">
        <v>936</v>
      </c>
      <c r="N16" s="331">
        <v>1026</v>
      </c>
      <c r="O16" s="334">
        <v>646</v>
      </c>
      <c r="P16" s="422">
        <v>1266</v>
      </c>
      <c r="Q16" s="333">
        <v>1078</v>
      </c>
      <c r="R16" s="331">
        <v>1194</v>
      </c>
      <c r="S16" s="334">
        <v>1282</v>
      </c>
      <c r="T16" s="335">
        <v>1550</v>
      </c>
      <c r="U16" s="336">
        <v>1509</v>
      </c>
      <c r="V16" s="331">
        <v>1661</v>
      </c>
      <c r="W16" s="332">
        <v>1808</v>
      </c>
      <c r="Y16" s="515" t="s">
        <v>35</v>
      </c>
      <c r="Z16" s="516" t="s">
        <v>35</v>
      </c>
      <c r="AA16" s="516" t="s">
        <v>35</v>
      </c>
      <c r="AB16" s="516" t="s">
        <v>35</v>
      </c>
      <c r="AC16" s="516" t="s">
        <v>35</v>
      </c>
      <c r="AD16" s="516" t="s">
        <v>35</v>
      </c>
      <c r="AE16" s="516">
        <v>3876</v>
      </c>
      <c r="AF16" s="517">
        <v>5106</v>
      </c>
      <c r="AG16" s="455" t="s">
        <v>123</v>
      </c>
      <c r="AH16" s="455" t="s">
        <v>123</v>
      </c>
      <c r="AI16" s="455" t="s">
        <v>123</v>
      </c>
    </row>
    <row r="17" spans="1:36">
      <c r="A17" s="84"/>
      <c r="B17" s="1" t="s">
        <v>4</v>
      </c>
      <c r="C17" s="116" t="s">
        <v>117</v>
      </c>
      <c r="D17" s="153" t="s">
        <v>43</v>
      </c>
      <c r="E17" s="337" t="s">
        <v>35</v>
      </c>
      <c r="F17" s="338" t="s">
        <v>35</v>
      </c>
      <c r="G17" s="338" t="s">
        <v>35</v>
      </c>
      <c r="H17" s="339" t="s">
        <v>35</v>
      </c>
      <c r="I17" s="337" t="s">
        <v>35</v>
      </c>
      <c r="J17" s="338" t="s">
        <v>35</v>
      </c>
      <c r="K17" s="338" t="s">
        <v>35</v>
      </c>
      <c r="L17" s="339" t="s">
        <v>35</v>
      </c>
      <c r="M17" s="396">
        <v>15</v>
      </c>
      <c r="N17" s="141">
        <v>17</v>
      </c>
      <c r="O17" s="141">
        <v>56</v>
      </c>
      <c r="P17" s="423">
        <v>110</v>
      </c>
      <c r="Q17" s="396">
        <v>61</v>
      </c>
      <c r="R17" s="141">
        <v>90</v>
      </c>
      <c r="S17" s="141">
        <v>99</v>
      </c>
      <c r="T17" s="148">
        <v>119</v>
      </c>
      <c r="U17" s="340">
        <v>101</v>
      </c>
      <c r="V17" s="544">
        <v>116</v>
      </c>
      <c r="W17" s="341">
        <v>84</v>
      </c>
      <c r="Y17" s="518" t="s">
        <v>35</v>
      </c>
      <c r="Z17" s="519" t="s">
        <v>35</v>
      </c>
      <c r="AA17" s="519" t="s">
        <v>35</v>
      </c>
      <c r="AB17" s="519" t="s">
        <v>35</v>
      </c>
      <c r="AC17" s="519" t="s">
        <v>35</v>
      </c>
      <c r="AD17" s="483" t="s">
        <v>35</v>
      </c>
      <c r="AE17" s="520">
        <v>200</v>
      </c>
      <c r="AF17" s="521">
        <v>370</v>
      </c>
      <c r="AG17" s="460" t="s">
        <v>123</v>
      </c>
      <c r="AH17" s="460" t="s">
        <v>123</v>
      </c>
      <c r="AI17" s="460" t="s">
        <v>123</v>
      </c>
    </row>
    <row r="18" spans="1:36">
      <c r="A18" s="84"/>
      <c r="B18" s="1" t="s">
        <v>5</v>
      </c>
      <c r="C18" s="116" t="s">
        <v>117</v>
      </c>
      <c r="D18" s="153" t="s">
        <v>44</v>
      </c>
      <c r="E18" s="342" t="s">
        <v>35</v>
      </c>
      <c r="F18" s="343" t="s">
        <v>35</v>
      </c>
      <c r="G18" s="343" t="s">
        <v>35</v>
      </c>
      <c r="H18" s="344" t="s">
        <v>35</v>
      </c>
      <c r="I18" s="342" t="s">
        <v>35</v>
      </c>
      <c r="J18" s="343" t="s">
        <v>35</v>
      </c>
      <c r="K18" s="343" t="s">
        <v>35</v>
      </c>
      <c r="L18" s="344" t="s">
        <v>35</v>
      </c>
      <c r="M18" s="397">
        <v>951</v>
      </c>
      <c r="N18" s="398">
        <v>1043</v>
      </c>
      <c r="O18" s="398">
        <v>703</v>
      </c>
      <c r="P18" s="401">
        <v>1376</v>
      </c>
      <c r="Q18" s="397">
        <v>1140</v>
      </c>
      <c r="R18" s="398">
        <v>1285</v>
      </c>
      <c r="S18" s="398">
        <v>1381</v>
      </c>
      <c r="T18" s="399">
        <v>1669</v>
      </c>
      <c r="U18" s="400">
        <v>1611</v>
      </c>
      <c r="V18" s="398">
        <v>1778</v>
      </c>
      <c r="W18" s="401">
        <v>1893</v>
      </c>
      <c r="Y18" s="522" t="s">
        <v>35</v>
      </c>
      <c r="Z18" s="523" t="s">
        <v>35</v>
      </c>
      <c r="AA18" s="523" t="s">
        <v>35</v>
      </c>
      <c r="AB18" s="523" t="s">
        <v>35</v>
      </c>
      <c r="AC18" s="523" t="s">
        <v>35</v>
      </c>
      <c r="AD18" s="524" t="s">
        <v>35</v>
      </c>
      <c r="AE18" s="524">
        <v>4076</v>
      </c>
      <c r="AF18" s="525">
        <v>5477</v>
      </c>
      <c r="AG18" s="456" t="s">
        <v>123</v>
      </c>
      <c r="AH18" s="456" t="s">
        <v>123</v>
      </c>
      <c r="AI18" s="456" t="s">
        <v>123</v>
      </c>
    </row>
    <row r="19" spans="1:36">
      <c r="A19" s="84"/>
      <c r="B19" s="2" t="s">
        <v>6</v>
      </c>
      <c r="C19" s="117" t="s">
        <v>117</v>
      </c>
      <c r="D19" s="4" t="s">
        <v>45</v>
      </c>
      <c r="E19" s="345" t="s">
        <v>35</v>
      </c>
      <c r="F19" s="346" t="s">
        <v>35</v>
      </c>
      <c r="G19" s="346" t="s">
        <v>35</v>
      </c>
      <c r="H19" s="347" t="s">
        <v>35</v>
      </c>
      <c r="I19" s="345" t="s">
        <v>35</v>
      </c>
      <c r="J19" s="346" t="s">
        <v>35</v>
      </c>
      <c r="K19" s="346" t="s">
        <v>35</v>
      </c>
      <c r="L19" s="347" t="s">
        <v>35</v>
      </c>
      <c r="M19" s="402">
        <v>66</v>
      </c>
      <c r="N19" s="348">
        <v>135</v>
      </c>
      <c r="O19" s="348">
        <v>162</v>
      </c>
      <c r="P19" s="424">
        <v>243</v>
      </c>
      <c r="Q19" s="402">
        <v>228</v>
      </c>
      <c r="R19" s="348">
        <v>265</v>
      </c>
      <c r="S19" s="348">
        <v>300</v>
      </c>
      <c r="T19" s="349">
        <v>341</v>
      </c>
      <c r="U19" s="350">
        <v>283</v>
      </c>
      <c r="V19" s="545">
        <v>322</v>
      </c>
      <c r="W19" s="403">
        <v>271</v>
      </c>
      <c r="Y19" s="526" t="s">
        <v>35</v>
      </c>
      <c r="Z19" s="527" t="s">
        <v>35</v>
      </c>
      <c r="AA19" s="527" t="s">
        <v>35</v>
      </c>
      <c r="AB19" s="527" t="s">
        <v>35</v>
      </c>
      <c r="AC19" s="527" t="s">
        <v>35</v>
      </c>
      <c r="AD19" s="528" t="s">
        <v>35</v>
      </c>
      <c r="AE19" s="529">
        <v>607</v>
      </c>
      <c r="AF19" s="530">
        <v>1135</v>
      </c>
      <c r="AG19" s="461" t="s">
        <v>123</v>
      </c>
      <c r="AH19" s="461" t="s">
        <v>123</v>
      </c>
      <c r="AI19" s="461" t="s">
        <v>123</v>
      </c>
    </row>
    <row r="20" spans="1:36">
      <c r="A20" s="84"/>
      <c r="B20" s="2" t="s">
        <v>7</v>
      </c>
      <c r="C20" s="117" t="s">
        <v>117</v>
      </c>
      <c r="D20" s="4" t="s">
        <v>46</v>
      </c>
      <c r="E20" s="159" t="s">
        <v>35</v>
      </c>
      <c r="F20" s="190" t="s">
        <v>35</v>
      </c>
      <c r="G20" s="190" t="s">
        <v>35</v>
      </c>
      <c r="H20" s="182" t="s">
        <v>35</v>
      </c>
      <c r="I20" s="159" t="s">
        <v>35</v>
      </c>
      <c r="J20" s="190" t="s">
        <v>35</v>
      </c>
      <c r="K20" s="190" t="s">
        <v>35</v>
      </c>
      <c r="L20" s="182" t="s">
        <v>35</v>
      </c>
      <c r="M20" s="404">
        <v>55</v>
      </c>
      <c r="N20" s="351">
        <v>57</v>
      </c>
      <c r="O20" s="351">
        <v>65</v>
      </c>
      <c r="P20" s="425">
        <v>67</v>
      </c>
      <c r="Q20" s="404">
        <v>71</v>
      </c>
      <c r="R20" s="351">
        <v>71</v>
      </c>
      <c r="S20" s="351">
        <v>82</v>
      </c>
      <c r="T20" s="352">
        <v>79</v>
      </c>
      <c r="U20" s="160">
        <v>83</v>
      </c>
      <c r="V20" s="470">
        <v>84</v>
      </c>
      <c r="W20" s="405">
        <v>84</v>
      </c>
      <c r="Y20" s="531" t="s">
        <v>35</v>
      </c>
      <c r="Z20" s="532" t="s">
        <v>35</v>
      </c>
      <c r="AA20" s="532" t="s">
        <v>35</v>
      </c>
      <c r="AB20" s="532" t="s">
        <v>35</v>
      </c>
      <c r="AC20" s="532" t="s">
        <v>35</v>
      </c>
      <c r="AD20" s="471" t="s">
        <v>35</v>
      </c>
      <c r="AE20" s="471">
        <v>245</v>
      </c>
      <c r="AF20" s="491">
        <v>304</v>
      </c>
      <c r="AG20" s="457" t="s">
        <v>123</v>
      </c>
      <c r="AH20" s="457" t="s">
        <v>123</v>
      </c>
      <c r="AI20" s="457" t="s">
        <v>123</v>
      </c>
    </row>
    <row r="21" spans="1:36">
      <c r="A21" s="84"/>
      <c r="B21" s="1" t="s">
        <v>8</v>
      </c>
      <c r="C21" s="116" t="s">
        <v>117</v>
      </c>
      <c r="D21" s="153" t="s">
        <v>47</v>
      </c>
      <c r="E21" s="193" t="s">
        <v>35</v>
      </c>
      <c r="F21" s="145" t="s">
        <v>35</v>
      </c>
      <c r="G21" s="145" t="s">
        <v>35</v>
      </c>
      <c r="H21" s="150" t="s">
        <v>35</v>
      </c>
      <c r="I21" s="193" t="s">
        <v>35</v>
      </c>
      <c r="J21" s="145" t="s">
        <v>35</v>
      </c>
      <c r="K21" s="145" t="s">
        <v>35</v>
      </c>
      <c r="L21" s="150" t="s">
        <v>35</v>
      </c>
      <c r="M21" s="396">
        <v>16</v>
      </c>
      <c r="N21" s="141">
        <v>18</v>
      </c>
      <c r="O21" s="141">
        <v>0</v>
      </c>
      <c r="P21" s="423">
        <v>14</v>
      </c>
      <c r="Q21" s="396">
        <v>27</v>
      </c>
      <c r="R21" s="141">
        <v>30</v>
      </c>
      <c r="S21" s="141">
        <v>31</v>
      </c>
      <c r="T21" s="148">
        <v>54</v>
      </c>
      <c r="U21" s="188">
        <v>60</v>
      </c>
      <c r="V21" s="464">
        <v>68</v>
      </c>
      <c r="W21" s="406">
        <v>85</v>
      </c>
      <c r="Y21" s="533" t="s">
        <v>35</v>
      </c>
      <c r="Z21" s="534" t="s">
        <v>35</v>
      </c>
      <c r="AA21" s="534" t="s">
        <v>35</v>
      </c>
      <c r="AB21" s="534" t="s">
        <v>35</v>
      </c>
      <c r="AC21" s="534" t="s">
        <v>35</v>
      </c>
      <c r="AD21" s="483" t="s">
        <v>35</v>
      </c>
      <c r="AE21" s="483">
        <v>49</v>
      </c>
      <c r="AF21" s="493">
        <v>144</v>
      </c>
      <c r="AG21" s="458" t="s">
        <v>123</v>
      </c>
      <c r="AH21" s="458" t="s">
        <v>123</v>
      </c>
      <c r="AI21" s="458" t="s">
        <v>123</v>
      </c>
    </row>
    <row r="22" spans="1:36">
      <c r="A22" s="84"/>
      <c r="B22" s="1" t="s">
        <v>9</v>
      </c>
      <c r="C22" s="116" t="s">
        <v>117</v>
      </c>
      <c r="D22" s="153" t="s">
        <v>48</v>
      </c>
      <c r="E22" s="354" t="s">
        <v>35</v>
      </c>
      <c r="F22" s="355" t="s">
        <v>35</v>
      </c>
      <c r="G22" s="355" t="s">
        <v>35</v>
      </c>
      <c r="H22" s="356" t="s">
        <v>35</v>
      </c>
      <c r="I22" s="354" t="s">
        <v>35</v>
      </c>
      <c r="J22" s="355" t="s">
        <v>35</v>
      </c>
      <c r="K22" s="355" t="s">
        <v>35</v>
      </c>
      <c r="L22" s="356" t="s">
        <v>35</v>
      </c>
      <c r="M22" s="397">
        <v>138</v>
      </c>
      <c r="N22" s="398">
        <v>210</v>
      </c>
      <c r="O22" s="398">
        <v>227</v>
      </c>
      <c r="P22" s="401">
        <v>325</v>
      </c>
      <c r="Q22" s="397">
        <v>327</v>
      </c>
      <c r="R22" s="398">
        <v>367</v>
      </c>
      <c r="S22" s="398">
        <v>414</v>
      </c>
      <c r="T22" s="399">
        <v>475</v>
      </c>
      <c r="U22" s="407">
        <v>427</v>
      </c>
      <c r="V22" s="398">
        <v>475</v>
      </c>
      <c r="W22" s="401">
        <v>441</v>
      </c>
      <c r="Y22" s="536" t="s">
        <v>35</v>
      </c>
      <c r="Z22" s="535" t="s">
        <v>35</v>
      </c>
      <c r="AA22" s="535" t="s">
        <v>35</v>
      </c>
      <c r="AB22" s="535" t="s">
        <v>35</v>
      </c>
      <c r="AC22" s="535" t="s">
        <v>35</v>
      </c>
      <c r="AD22" s="524" t="s">
        <v>35</v>
      </c>
      <c r="AE22" s="483">
        <v>901</v>
      </c>
      <c r="AF22" s="493">
        <v>1584</v>
      </c>
      <c r="AG22" s="461" t="s">
        <v>123</v>
      </c>
      <c r="AH22" s="461" t="s">
        <v>123</v>
      </c>
      <c r="AI22" s="461" t="s">
        <v>123</v>
      </c>
    </row>
    <row r="23" spans="1:36" s="2" customFormat="1">
      <c r="A23" s="84"/>
      <c r="B23" s="494" t="s">
        <v>77</v>
      </c>
      <c r="C23" s="495" t="s">
        <v>117</v>
      </c>
      <c r="D23" s="496" t="s">
        <v>186</v>
      </c>
      <c r="E23" s="497" t="s">
        <v>35</v>
      </c>
      <c r="F23" s="498" t="s">
        <v>35</v>
      </c>
      <c r="G23" s="498" t="s">
        <v>35</v>
      </c>
      <c r="H23" s="499" t="s">
        <v>35</v>
      </c>
      <c r="I23" s="497">
        <v>878</v>
      </c>
      <c r="J23" s="498">
        <v>1072</v>
      </c>
      <c r="K23" s="498">
        <v>1021</v>
      </c>
      <c r="L23" s="499">
        <v>1254</v>
      </c>
      <c r="M23" s="500">
        <v>1090</v>
      </c>
      <c r="N23" s="501">
        <v>1254</v>
      </c>
      <c r="O23" s="501">
        <v>930</v>
      </c>
      <c r="P23" s="502">
        <v>1702</v>
      </c>
      <c r="Q23" s="500">
        <v>1467</v>
      </c>
      <c r="R23" s="501">
        <v>1652</v>
      </c>
      <c r="S23" s="501">
        <v>1796</v>
      </c>
      <c r="T23" s="503">
        <v>2144</v>
      </c>
      <c r="U23" s="504">
        <v>2038</v>
      </c>
      <c r="V23" s="505">
        <v>2254</v>
      </c>
      <c r="W23" s="502">
        <v>2334</v>
      </c>
      <c r="X23" s="451"/>
      <c r="Y23" s="497" t="s">
        <v>35</v>
      </c>
      <c r="Z23" s="498" t="s">
        <v>35</v>
      </c>
      <c r="AA23" s="498" t="s">
        <v>35</v>
      </c>
      <c r="AB23" s="498">
        <v>2353</v>
      </c>
      <c r="AC23" s="498">
        <v>3128</v>
      </c>
      <c r="AD23" s="505">
        <v>4226</v>
      </c>
      <c r="AE23" s="501">
        <v>4978</v>
      </c>
      <c r="AF23" s="506">
        <v>7061</v>
      </c>
      <c r="AG23" s="502">
        <v>10000</v>
      </c>
      <c r="AH23" s="502" t="s">
        <v>123</v>
      </c>
      <c r="AI23" s="502" t="s">
        <v>123</v>
      </c>
      <c r="AJ23" s="451"/>
    </row>
    <row r="24" spans="1:36" s="2" customFormat="1">
      <c r="A24" s="87"/>
      <c r="B24" s="67" t="s">
        <v>253</v>
      </c>
      <c r="C24" s="118" t="s">
        <v>255</v>
      </c>
      <c r="D24" s="166" t="s">
        <v>256</v>
      </c>
      <c r="E24" s="454" t="s">
        <v>35</v>
      </c>
      <c r="F24" s="358" t="s">
        <v>35</v>
      </c>
      <c r="G24" s="358" t="s">
        <v>35</v>
      </c>
      <c r="H24" s="372" t="s">
        <v>35</v>
      </c>
      <c r="I24" s="514">
        <v>0.127</v>
      </c>
      <c r="J24" s="511">
        <v>0.13600000000000001</v>
      </c>
      <c r="K24" s="511">
        <v>0.13200000000000001</v>
      </c>
      <c r="L24" s="512">
        <v>0.127</v>
      </c>
      <c r="M24" s="510">
        <v>0.14499999999999999</v>
      </c>
      <c r="N24" s="511">
        <v>0.14699999999999999</v>
      </c>
      <c r="O24" s="511">
        <v>0.13300000000000001</v>
      </c>
      <c r="P24" s="512">
        <v>0.161</v>
      </c>
      <c r="Q24" s="510">
        <v>0.153</v>
      </c>
      <c r="R24" s="511">
        <v>0.15</v>
      </c>
      <c r="S24" s="511">
        <v>0.158</v>
      </c>
      <c r="T24" s="513">
        <v>0.16800000000000001</v>
      </c>
      <c r="U24" s="514">
        <v>0.16900000000000001</v>
      </c>
      <c r="V24" s="511">
        <v>0.16400000000000001</v>
      </c>
      <c r="W24" s="512">
        <v>0.16600000000000001</v>
      </c>
      <c r="X24" s="451"/>
      <c r="Y24" s="514" t="s">
        <v>35</v>
      </c>
      <c r="Z24" s="511" t="s">
        <v>35</v>
      </c>
      <c r="AA24" s="511" t="s">
        <v>35</v>
      </c>
      <c r="AB24" s="511">
        <v>0.11600000000000001</v>
      </c>
      <c r="AC24" s="511">
        <v>0.13800000000000001</v>
      </c>
      <c r="AD24" s="511">
        <v>0.13100000000000001</v>
      </c>
      <c r="AE24" s="511">
        <v>0.14799999999999999</v>
      </c>
      <c r="AF24" s="512">
        <v>0.158</v>
      </c>
      <c r="AG24" s="512">
        <v>0.16700000000000001</v>
      </c>
      <c r="AH24" s="512" t="s">
        <v>123</v>
      </c>
      <c r="AI24" s="512" t="s">
        <v>123</v>
      </c>
      <c r="AJ24" s="451"/>
    </row>
    <row r="25" spans="1:36">
      <c r="A25" s="82"/>
      <c r="B25" s="5" t="s">
        <v>78</v>
      </c>
      <c r="C25" s="115" t="s">
        <v>117</v>
      </c>
      <c r="D25" s="189" t="s">
        <v>188</v>
      </c>
      <c r="E25" s="330" t="s">
        <v>35</v>
      </c>
      <c r="F25" s="331" t="s">
        <v>35</v>
      </c>
      <c r="G25" s="331" t="s">
        <v>35</v>
      </c>
      <c r="H25" s="332" t="s">
        <v>35</v>
      </c>
      <c r="I25" s="330" t="s">
        <v>35</v>
      </c>
      <c r="J25" s="331" t="s">
        <v>35</v>
      </c>
      <c r="K25" s="331" t="s">
        <v>35</v>
      </c>
      <c r="L25" s="332" t="s">
        <v>35</v>
      </c>
      <c r="M25" s="333">
        <v>496</v>
      </c>
      <c r="N25" s="331">
        <v>482</v>
      </c>
      <c r="O25" s="334">
        <v>593</v>
      </c>
      <c r="P25" s="422">
        <v>575</v>
      </c>
      <c r="Q25" s="333">
        <v>622</v>
      </c>
      <c r="R25" s="331">
        <v>653</v>
      </c>
      <c r="S25" s="334">
        <v>750</v>
      </c>
      <c r="T25" s="335">
        <v>809</v>
      </c>
      <c r="U25" s="336">
        <v>843</v>
      </c>
      <c r="V25" s="331">
        <v>829</v>
      </c>
      <c r="W25" s="332">
        <v>985</v>
      </c>
      <c r="Y25" s="515" t="s">
        <v>35</v>
      </c>
      <c r="Z25" s="516" t="s">
        <v>35</v>
      </c>
      <c r="AA25" s="516">
        <v>860</v>
      </c>
      <c r="AB25" s="516">
        <v>1017</v>
      </c>
      <c r="AC25" s="516">
        <v>1347</v>
      </c>
      <c r="AD25" s="516">
        <v>1732</v>
      </c>
      <c r="AE25" s="516">
        <v>2148</v>
      </c>
      <c r="AF25" s="517">
        <v>2836</v>
      </c>
      <c r="AG25" s="455" t="s">
        <v>123</v>
      </c>
      <c r="AH25" s="455" t="s">
        <v>123</v>
      </c>
      <c r="AI25" s="455" t="s">
        <v>123</v>
      </c>
    </row>
    <row r="26" spans="1:36">
      <c r="A26" s="84"/>
      <c r="B26" s="2" t="s">
        <v>79</v>
      </c>
      <c r="C26" s="117" t="s">
        <v>117</v>
      </c>
      <c r="D26" s="4" t="s">
        <v>189</v>
      </c>
      <c r="E26" s="159" t="s">
        <v>35</v>
      </c>
      <c r="F26" s="190" t="s">
        <v>35</v>
      </c>
      <c r="G26" s="190" t="s">
        <v>35</v>
      </c>
      <c r="H26" s="182" t="s">
        <v>35</v>
      </c>
      <c r="I26" s="159" t="s">
        <v>35</v>
      </c>
      <c r="J26" s="190" t="s">
        <v>35</v>
      </c>
      <c r="K26" s="190" t="s">
        <v>35</v>
      </c>
      <c r="L26" s="182" t="s">
        <v>35</v>
      </c>
      <c r="M26" s="404">
        <v>124</v>
      </c>
      <c r="N26" s="351">
        <v>143</v>
      </c>
      <c r="O26" s="351">
        <v>117</v>
      </c>
      <c r="P26" s="425">
        <v>169</v>
      </c>
      <c r="Q26" s="404">
        <v>154</v>
      </c>
      <c r="R26" s="351">
        <v>180</v>
      </c>
      <c r="S26" s="351">
        <v>195</v>
      </c>
      <c r="T26" s="352">
        <v>231</v>
      </c>
      <c r="U26" s="160">
        <v>258</v>
      </c>
      <c r="V26" s="470">
        <v>266</v>
      </c>
      <c r="W26" s="405">
        <v>238</v>
      </c>
      <c r="Y26" s="531" t="s">
        <v>35</v>
      </c>
      <c r="Z26" s="532" t="s">
        <v>35</v>
      </c>
      <c r="AA26" s="532">
        <v>250</v>
      </c>
      <c r="AB26" s="532">
        <v>258</v>
      </c>
      <c r="AC26" s="532">
        <v>396</v>
      </c>
      <c r="AD26" s="471">
        <v>421</v>
      </c>
      <c r="AE26" s="471">
        <v>555</v>
      </c>
      <c r="AF26" s="491">
        <v>761</v>
      </c>
      <c r="AG26" s="457" t="s">
        <v>123</v>
      </c>
      <c r="AH26" s="457" t="s">
        <v>123</v>
      </c>
      <c r="AI26" s="457" t="s">
        <v>123</v>
      </c>
    </row>
    <row r="27" spans="1:36">
      <c r="A27" s="84"/>
      <c r="B27" s="2" t="s">
        <v>80</v>
      </c>
      <c r="C27" s="117" t="s">
        <v>117</v>
      </c>
      <c r="D27" s="4" t="s">
        <v>190</v>
      </c>
      <c r="E27" s="159" t="s">
        <v>35</v>
      </c>
      <c r="F27" s="190" t="s">
        <v>35</v>
      </c>
      <c r="G27" s="190" t="s">
        <v>35</v>
      </c>
      <c r="H27" s="182" t="s">
        <v>35</v>
      </c>
      <c r="I27" s="159" t="s">
        <v>35</v>
      </c>
      <c r="J27" s="190" t="s">
        <v>35</v>
      </c>
      <c r="K27" s="190" t="s">
        <v>35</v>
      </c>
      <c r="L27" s="182" t="s">
        <v>35</v>
      </c>
      <c r="M27" s="404">
        <v>228</v>
      </c>
      <c r="N27" s="351">
        <v>244</v>
      </c>
      <c r="O27" s="351">
        <v>280</v>
      </c>
      <c r="P27" s="425">
        <v>287</v>
      </c>
      <c r="Q27" s="404">
        <v>300</v>
      </c>
      <c r="R27" s="351">
        <v>316</v>
      </c>
      <c r="S27" s="351">
        <v>364</v>
      </c>
      <c r="T27" s="352">
        <v>390</v>
      </c>
      <c r="U27" s="160">
        <v>411</v>
      </c>
      <c r="V27" s="470">
        <v>454</v>
      </c>
      <c r="W27" s="405">
        <v>473</v>
      </c>
      <c r="Y27" s="531" t="s">
        <v>35</v>
      </c>
      <c r="Z27" s="532" t="s">
        <v>35</v>
      </c>
      <c r="AA27" s="532">
        <v>376</v>
      </c>
      <c r="AB27" s="532">
        <v>440</v>
      </c>
      <c r="AC27" s="532">
        <v>577</v>
      </c>
      <c r="AD27" s="471">
        <v>746</v>
      </c>
      <c r="AE27" s="471">
        <v>1040</v>
      </c>
      <c r="AF27" s="491">
        <v>1371</v>
      </c>
      <c r="AG27" s="457" t="s">
        <v>123</v>
      </c>
      <c r="AH27" s="457" t="s">
        <v>123</v>
      </c>
      <c r="AI27" s="457" t="s">
        <v>123</v>
      </c>
    </row>
    <row r="28" spans="1:36">
      <c r="A28" s="84"/>
      <c r="B28" s="1" t="s">
        <v>81</v>
      </c>
      <c r="C28" s="116" t="s">
        <v>117</v>
      </c>
      <c r="D28" s="153" t="s">
        <v>191</v>
      </c>
      <c r="E28" s="193" t="s">
        <v>35</v>
      </c>
      <c r="F28" s="145" t="s">
        <v>35</v>
      </c>
      <c r="G28" s="145" t="s">
        <v>35</v>
      </c>
      <c r="H28" s="150" t="s">
        <v>35</v>
      </c>
      <c r="I28" s="193" t="s">
        <v>35</v>
      </c>
      <c r="J28" s="145" t="s">
        <v>35</v>
      </c>
      <c r="K28" s="145" t="s">
        <v>35</v>
      </c>
      <c r="L28" s="150" t="s">
        <v>35</v>
      </c>
      <c r="M28" s="396">
        <v>235</v>
      </c>
      <c r="N28" s="141">
        <v>294</v>
      </c>
      <c r="O28" s="141">
        <v>320</v>
      </c>
      <c r="P28" s="423">
        <v>258</v>
      </c>
      <c r="Q28" s="396">
        <v>324</v>
      </c>
      <c r="R28" s="141">
        <v>370</v>
      </c>
      <c r="S28" s="141">
        <v>385</v>
      </c>
      <c r="T28" s="148">
        <v>403</v>
      </c>
      <c r="U28" s="188">
        <v>427</v>
      </c>
      <c r="V28" s="464">
        <v>446</v>
      </c>
      <c r="W28" s="406">
        <v>488</v>
      </c>
      <c r="Y28" s="533" t="s">
        <v>35</v>
      </c>
      <c r="Z28" s="534" t="s">
        <v>35</v>
      </c>
      <c r="AA28" s="534">
        <v>474</v>
      </c>
      <c r="AB28" s="534">
        <v>545</v>
      </c>
      <c r="AC28" s="534">
        <v>606</v>
      </c>
      <c r="AD28" s="483">
        <v>921</v>
      </c>
      <c r="AE28" s="483">
        <v>1109</v>
      </c>
      <c r="AF28" s="493">
        <v>1483</v>
      </c>
      <c r="AG28" s="458" t="s">
        <v>123</v>
      </c>
      <c r="AH28" s="458" t="s">
        <v>123</v>
      </c>
      <c r="AI28" s="458" t="s">
        <v>123</v>
      </c>
    </row>
    <row r="29" spans="1:36" s="2" customFormat="1">
      <c r="A29" s="84"/>
      <c r="B29" s="494" t="s">
        <v>82</v>
      </c>
      <c r="C29" s="495" t="s">
        <v>117</v>
      </c>
      <c r="D29" s="496" t="s">
        <v>37</v>
      </c>
      <c r="E29" s="497" t="s">
        <v>35</v>
      </c>
      <c r="F29" s="498" t="s">
        <v>35</v>
      </c>
      <c r="G29" s="498" t="s">
        <v>35</v>
      </c>
      <c r="H29" s="499" t="s">
        <v>35</v>
      </c>
      <c r="I29" s="497">
        <v>792</v>
      </c>
      <c r="J29" s="498">
        <v>961</v>
      </c>
      <c r="K29" s="498">
        <v>954</v>
      </c>
      <c r="L29" s="499">
        <v>1111</v>
      </c>
      <c r="M29" s="504">
        <v>1084</v>
      </c>
      <c r="N29" s="505">
        <v>1165</v>
      </c>
      <c r="O29" s="505">
        <v>1312</v>
      </c>
      <c r="P29" s="502">
        <v>1291</v>
      </c>
      <c r="Q29" s="500">
        <v>1400</v>
      </c>
      <c r="R29" s="505">
        <v>1521</v>
      </c>
      <c r="S29" s="505">
        <v>1695</v>
      </c>
      <c r="T29" s="503">
        <v>1834</v>
      </c>
      <c r="U29" s="504">
        <v>1941</v>
      </c>
      <c r="V29" s="505">
        <v>1996</v>
      </c>
      <c r="W29" s="502">
        <v>2187</v>
      </c>
      <c r="X29" s="451"/>
      <c r="Y29" s="497" t="s">
        <v>35</v>
      </c>
      <c r="Z29" s="498" t="s">
        <v>35</v>
      </c>
      <c r="AA29" s="498" t="s">
        <v>35</v>
      </c>
      <c r="AB29" s="498">
        <v>2262</v>
      </c>
      <c r="AC29" s="498">
        <v>2927</v>
      </c>
      <c r="AD29" s="505">
        <v>3820</v>
      </c>
      <c r="AE29" s="501">
        <v>4854</v>
      </c>
      <c r="AF29" s="506">
        <v>6453</v>
      </c>
      <c r="AG29" s="502">
        <v>9000</v>
      </c>
      <c r="AH29" s="502" t="s">
        <v>123</v>
      </c>
      <c r="AI29" s="502" t="s">
        <v>123</v>
      </c>
      <c r="AJ29" s="451"/>
    </row>
    <row r="30" spans="1:36" s="2" customFormat="1">
      <c r="A30" s="82"/>
      <c r="B30" s="507" t="s">
        <v>34</v>
      </c>
      <c r="C30" s="508" t="s">
        <v>117</v>
      </c>
      <c r="D30" s="509" t="s">
        <v>187</v>
      </c>
      <c r="E30" s="497" t="s">
        <v>35</v>
      </c>
      <c r="F30" s="498" t="s">
        <v>35</v>
      </c>
      <c r="G30" s="498" t="s">
        <v>35</v>
      </c>
      <c r="H30" s="499" t="s">
        <v>35</v>
      </c>
      <c r="I30" s="497">
        <v>85</v>
      </c>
      <c r="J30" s="498">
        <v>111</v>
      </c>
      <c r="K30" s="498">
        <v>66</v>
      </c>
      <c r="L30" s="499">
        <v>142</v>
      </c>
      <c r="M30" s="504">
        <v>5</v>
      </c>
      <c r="N30" s="505">
        <v>89</v>
      </c>
      <c r="O30" s="505">
        <v>-381</v>
      </c>
      <c r="P30" s="502">
        <v>410</v>
      </c>
      <c r="Q30" s="500">
        <v>66</v>
      </c>
      <c r="R30" s="505">
        <v>130</v>
      </c>
      <c r="S30" s="505">
        <v>100</v>
      </c>
      <c r="T30" s="503">
        <v>310</v>
      </c>
      <c r="U30" s="504">
        <v>97</v>
      </c>
      <c r="V30" s="505">
        <v>257</v>
      </c>
      <c r="W30" s="502">
        <v>147</v>
      </c>
      <c r="X30" s="451"/>
      <c r="Y30" s="497">
        <v>207</v>
      </c>
      <c r="Z30" s="498">
        <v>298</v>
      </c>
      <c r="AA30" s="498">
        <v>139</v>
      </c>
      <c r="AB30" s="498">
        <v>91</v>
      </c>
      <c r="AC30" s="498">
        <v>200</v>
      </c>
      <c r="AD30" s="505">
        <v>405</v>
      </c>
      <c r="AE30" s="505">
        <v>124</v>
      </c>
      <c r="AF30" s="502">
        <v>608</v>
      </c>
      <c r="AG30" s="502">
        <v>1000</v>
      </c>
      <c r="AH30" s="502" t="s">
        <v>123</v>
      </c>
      <c r="AI30" s="502" t="s">
        <v>123</v>
      </c>
      <c r="AJ30" s="451"/>
    </row>
    <row r="31" spans="1:36" s="2" customFormat="1">
      <c r="A31" s="87"/>
      <c r="B31" s="67" t="s">
        <v>254</v>
      </c>
      <c r="C31" s="118" t="s">
        <v>252</v>
      </c>
      <c r="D31" s="166" t="s">
        <v>257</v>
      </c>
      <c r="E31" s="454" t="s">
        <v>35</v>
      </c>
      <c r="F31" s="358" t="s">
        <v>35</v>
      </c>
      <c r="G31" s="358" t="s">
        <v>35</v>
      </c>
      <c r="H31" s="372" t="s">
        <v>35</v>
      </c>
      <c r="I31" s="514">
        <v>1.2E-2</v>
      </c>
      <c r="J31" s="511">
        <v>1.4E-2</v>
      </c>
      <c r="K31" s="511">
        <v>8.9999999999999993E-3</v>
      </c>
      <c r="L31" s="512">
        <v>1.4E-2</v>
      </c>
      <c r="M31" s="514">
        <v>1E-3</v>
      </c>
      <c r="N31" s="511">
        <v>1.0999999999999999E-2</v>
      </c>
      <c r="O31" s="511" t="s">
        <v>76</v>
      </c>
      <c r="P31" s="512">
        <v>3.9E-2</v>
      </c>
      <c r="Q31" s="510">
        <v>7.0000000000000001E-3</v>
      </c>
      <c r="R31" s="511">
        <v>1.2E-2</v>
      </c>
      <c r="S31" s="511">
        <v>8.9999999999999993E-3</v>
      </c>
      <c r="T31" s="513">
        <v>2.4E-2</v>
      </c>
      <c r="U31" s="514">
        <v>8.0000000000000002E-3</v>
      </c>
      <c r="V31" s="511">
        <v>1.9E-2</v>
      </c>
      <c r="W31" s="512">
        <v>0.01</v>
      </c>
      <c r="X31" s="451"/>
      <c r="Y31" s="514">
        <v>0.02</v>
      </c>
      <c r="Z31" s="511">
        <v>2.1000000000000001E-2</v>
      </c>
      <c r="AA31" s="511">
        <v>8.9999999999999993E-3</v>
      </c>
      <c r="AB31" s="511">
        <v>5.0000000000000001E-3</v>
      </c>
      <c r="AC31" s="511">
        <v>8.9999999999999993E-3</v>
      </c>
      <c r="AD31" s="511">
        <v>1.2999999999999999E-2</v>
      </c>
      <c r="AE31" s="511">
        <v>4.0000000000000001E-3</v>
      </c>
      <c r="AF31" s="512">
        <v>1.4E-2</v>
      </c>
      <c r="AG31" s="512">
        <v>1.7000000000000001E-2</v>
      </c>
      <c r="AH31" s="512" t="s">
        <v>270</v>
      </c>
      <c r="AI31" s="512" t="s">
        <v>270</v>
      </c>
      <c r="AJ31" s="451"/>
    </row>
    <row r="32" spans="1:36">
      <c r="U32" s="7"/>
      <c r="V32" s="7"/>
      <c r="W32" s="7"/>
    </row>
    <row r="33" spans="1:36">
      <c r="B33" s="90" t="s">
        <v>84</v>
      </c>
      <c r="C33" s="123" t="s">
        <v>118</v>
      </c>
      <c r="D33" s="83" t="s">
        <v>192</v>
      </c>
      <c r="E33" s="428">
        <v>1672</v>
      </c>
      <c r="F33" s="226">
        <v>2072</v>
      </c>
      <c r="G33" s="226">
        <v>1683</v>
      </c>
      <c r="H33" s="433">
        <v>2017</v>
      </c>
      <c r="I33" s="428">
        <v>1997</v>
      </c>
      <c r="J33" s="225">
        <v>2481</v>
      </c>
      <c r="K33" s="440">
        <v>2441</v>
      </c>
      <c r="L33" s="537">
        <v>3232</v>
      </c>
      <c r="M33" s="538">
        <v>2451</v>
      </c>
      <c r="N33" s="440">
        <v>2891</v>
      </c>
      <c r="O33" s="440">
        <v>2291</v>
      </c>
      <c r="P33" s="537">
        <v>3340</v>
      </c>
      <c r="Q33" s="538">
        <v>2765</v>
      </c>
      <c r="R33" s="440">
        <v>3321</v>
      </c>
      <c r="S33" s="440">
        <v>3158</v>
      </c>
      <c r="T33" s="537">
        <v>3610</v>
      </c>
      <c r="U33" s="539">
        <v>3151</v>
      </c>
      <c r="V33" s="440">
        <v>3700</v>
      </c>
      <c r="W33" s="537">
        <v>3984</v>
      </c>
      <c r="X33" s="540"/>
      <c r="Y33" s="439" t="s">
        <v>235</v>
      </c>
      <c r="Z33" s="440">
        <v>5242</v>
      </c>
      <c r="AA33" s="440">
        <v>5921</v>
      </c>
      <c r="AB33" s="440">
        <v>7120</v>
      </c>
      <c r="AC33" s="440">
        <v>7444</v>
      </c>
      <c r="AD33" s="440">
        <v>10151</v>
      </c>
      <c r="AE33" s="440">
        <v>10973</v>
      </c>
      <c r="AF33" s="537">
        <v>12854</v>
      </c>
      <c r="AG33" s="541">
        <v>17243</v>
      </c>
      <c r="AH33" s="541" t="s">
        <v>123</v>
      </c>
      <c r="AI33" s="541" t="s">
        <v>123</v>
      </c>
    </row>
    <row r="34" spans="1:36" ht="56.25">
      <c r="B34" s="92" t="s">
        <v>89</v>
      </c>
      <c r="C34" s="122" t="s">
        <v>119</v>
      </c>
      <c r="D34" s="327" t="s">
        <v>193</v>
      </c>
      <c r="E34" s="360" t="s">
        <v>35</v>
      </c>
      <c r="F34" s="361" t="s">
        <v>35</v>
      </c>
      <c r="G34" s="361" t="s">
        <v>35</v>
      </c>
      <c r="H34" s="200" t="s">
        <v>35</v>
      </c>
      <c r="I34" s="360">
        <v>1.194</v>
      </c>
      <c r="J34" s="361">
        <v>1.1970000000000001</v>
      </c>
      <c r="K34" s="361">
        <v>1.45</v>
      </c>
      <c r="L34" s="200">
        <v>1.6020000000000001</v>
      </c>
      <c r="M34" s="208">
        <v>1.2270000000000001</v>
      </c>
      <c r="N34" s="209">
        <v>1.165</v>
      </c>
      <c r="O34" s="209">
        <v>0.93899999999999995</v>
      </c>
      <c r="P34" s="429">
        <v>1.0329999999999999</v>
      </c>
      <c r="Q34" s="208">
        <v>1.1279999999999999</v>
      </c>
      <c r="R34" s="209">
        <v>1.149</v>
      </c>
      <c r="S34" s="209">
        <v>1.3779999999999999</v>
      </c>
      <c r="T34" s="429">
        <v>1.081</v>
      </c>
      <c r="U34" s="436">
        <v>1.1399999999999999</v>
      </c>
      <c r="V34" s="361">
        <v>1.1140000000000001</v>
      </c>
      <c r="W34" s="200">
        <v>1.262</v>
      </c>
      <c r="Y34" s="159" t="s">
        <v>35</v>
      </c>
      <c r="Z34" s="190" t="s">
        <v>35</v>
      </c>
      <c r="AA34" s="190" t="s">
        <v>35</v>
      </c>
      <c r="AB34" s="190" t="s">
        <v>35</v>
      </c>
      <c r="AC34" s="190" t="s">
        <v>35</v>
      </c>
      <c r="AD34" s="190" t="s">
        <v>35</v>
      </c>
      <c r="AE34" s="209">
        <v>1.081</v>
      </c>
      <c r="AF34" s="429">
        <v>1.171</v>
      </c>
      <c r="AG34" s="429">
        <v>1.341</v>
      </c>
      <c r="AH34" s="429" t="s">
        <v>264</v>
      </c>
      <c r="AI34" s="429" t="s">
        <v>264</v>
      </c>
    </row>
    <row r="35" spans="1:36" ht="56.25">
      <c r="B35" s="92" t="s">
        <v>90</v>
      </c>
      <c r="C35" s="122" t="s">
        <v>119</v>
      </c>
      <c r="D35" s="327" t="s">
        <v>194</v>
      </c>
      <c r="E35" s="159" t="s">
        <v>35</v>
      </c>
      <c r="F35" s="190" t="s">
        <v>35</v>
      </c>
      <c r="G35" s="190" t="s">
        <v>35</v>
      </c>
      <c r="H35" s="182" t="s">
        <v>35</v>
      </c>
      <c r="I35" s="159" t="s">
        <v>35</v>
      </c>
      <c r="J35" s="190" t="s">
        <v>35</v>
      </c>
      <c r="K35" s="190" t="s">
        <v>35</v>
      </c>
      <c r="L35" s="182" t="s">
        <v>35</v>
      </c>
      <c r="M35" s="208">
        <v>1.0229999999999999</v>
      </c>
      <c r="N35" s="209">
        <v>1.0149999999999999</v>
      </c>
      <c r="O35" s="209">
        <v>0.78500000000000003</v>
      </c>
      <c r="P35" s="429">
        <v>0.90300000000000002</v>
      </c>
      <c r="Q35" s="208">
        <v>0.998</v>
      </c>
      <c r="R35" s="209">
        <v>1.046</v>
      </c>
      <c r="S35" s="209">
        <v>1.26</v>
      </c>
      <c r="T35" s="429">
        <v>0.98</v>
      </c>
      <c r="U35" s="436">
        <v>0.96899999999999997</v>
      </c>
      <c r="V35" s="361">
        <v>0.93</v>
      </c>
      <c r="W35" s="200">
        <v>1.0820000000000001</v>
      </c>
      <c r="Y35" s="159" t="s">
        <v>35</v>
      </c>
      <c r="Z35" s="190" t="s">
        <v>35</v>
      </c>
      <c r="AA35" s="190" t="s">
        <v>35</v>
      </c>
      <c r="AB35" s="190" t="s">
        <v>35</v>
      </c>
      <c r="AC35" s="190" t="s">
        <v>35</v>
      </c>
      <c r="AD35" s="190" t="s">
        <v>35</v>
      </c>
      <c r="AE35" s="209">
        <v>0.92900000000000005</v>
      </c>
      <c r="AF35" s="429">
        <v>1.06</v>
      </c>
      <c r="AG35" s="429" t="s">
        <v>35</v>
      </c>
      <c r="AH35" s="429" t="s">
        <v>123</v>
      </c>
      <c r="AI35" s="429" t="s">
        <v>123</v>
      </c>
    </row>
    <row r="36" spans="1:36">
      <c r="B36" s="92" t="s">
        <v>91</v>
      </c>
      <c r="C36" s="122" t="s">
        <v>119</v>
      </c>
      <c r="D36" s="328" t="s">
        <v>195</v>
      </c>
      <c r="E36" s="159" t="s">
        <v>35</v>
      </c>
      <c r="F36" s="190" t="s">
        <v>35</v>
      </c>
      <c r="G36" s="190" t="s">
        <v>35</v>
      </c>
      <c r="H36" s="182" t="s">
        <v>35</v>
      </c>
      <c r="I36" s="159" t="s">
        <v>35</v>
      </c>
      <c r="J36" s="190" t="s">
        <v>35</v>
      </c>
      <c r="K36" s="190" t="s">
        <v>35</v>
      </c>
      <c r="L36" s="182" t="s">
        <v>35</v>
      </c>
      <c r="M36" s="208">
        <v>0.89100000000000001</v>
      </c>
      <c r="N36" s="209">
        <v>1.113</v>
      </c>
      <c r="O36" s="209">
        <v>0.90800000000000003</v>
      </c>
      <c r="P36" s="429">
        <v>1.099</v>
      </c>
      <c r="Q36" s="208">
        <v>1.08</v>
      </c>
      <c r="R36" s="209">
        <v>1.016</v>
      </c>
      <c r="S36" s="209">
        <v>1.0620000000000001</v>
      </c>
      <c r="T36" s="429">
        <v>0.90100000000000002</v>
      </c>
      <c r="U36" s="436">
        <v>0.99299999999999999</v>
      </c>
      <c r="V36" s="361">
        <v>1.024</v>
      </c>
      <c r="W36" s="200">
        <v>1.115</v>
      </c>
      <c r="Y36" s="159" t="s">
        <v>35</v>
      </c>
      <c r="Z36" s="190" t="s">
        <v>35</v>
      </c>
      <c r="AA36" s="190" t="s">
        <v>35</v>
      </c>
      <c r="AB36" s="190" t="s">
        <v>35</v>
      </c>
      <c r="AC36" s="190" t="s">
        <v>35</v>
      </c>
      <c r="AD36" s="190" t="s">
        <v>35</v>
      </c>
      <c r="AE36" s="209">
        <v>1.01</v>
      </c>
      <c r="AF36" s="429">
        <v>1.0009999999999999</v>
      </c>
      <c r="AG36" s="429" t="s">
        <v>35</v>
      </c>
      <c r="AH36" s="429" t="s">
        <v>123</v>
      </c>
      <c r="AI36" s="429" t="s">
        <v>123</v>
      </c>
    </row>
    <row r="37" spans="1:36">
      <c r="B37" s="95" t="s">
        <v>85</v>
      </c>
      <c r="C37" s="124" t="s">
        <v>117</v>
      </c>
      <c r="D37" s="328" t="s">
        <v>261</v>
      </c>
      <c r="E37" s="430" t="s">
        <v>35</v>
      </c>
      <c r="F37" s="363" t="s">
        <v>35</v>
      </c>
      <c r="G37" s="364" t="s">
        <v>35</v>
      </c>
      <c r="H37" s="365" t="s">
        <v>35</v>
      </c>
      <c r="I37" s="435" t="s">
        <v>35</v>
      </c>
      <c r="J37" s="388" t="s">
        <v>35</v>
      </c>
      <c r="K37" s="389" t="s">
        <v>35</v>
      </c>
      <c r="L37" s="390" t="s">
        <v>35</v>
      </c>
      <c r="M37" s="426" t="s">
        <v>35</v>
      </c>
      <c r="N37" s="388" t="s">
        <v>35</v>
      </c>
      <c r="O37" s="389" t="s">
        <v>35</v>
      </c>
      <c r="P37" s="390" t="s">
        <v>35</v>
      </c>
      <c r="Q37" s="426" t="s">
        <v>35</v>
      </c>
      <c r="R37" s="388" t="s">
        <v>35</v>
      </c>
      <c r="S37" s="389" t="s">
        <v>35</v>
      </c>
      <c r="T37" s="390" t="s">
        <v>35</v>
      </c>
      <c r="U37" s="467">
        <v>7829</v>
      </c>
      <c r="V37" s="470">
        <v>9154</v>
      </c>
      <c r="W37" s="405">
        <v>9616</v>
      </c>
      <c r="Y37" s="453" t="s">
        <v>76</v>
      </c>
      <c r="Z37" s="470">
        <v>10735</v>
      </c>
      <c r="AA37" s="470">
        <v>13078</v>
      </c>
      <c r="AB37" s="471">
        <v>15776</v>
      </c>
      <c r="AC37" s="470">
        <v>16711</v>
      </c>
      <c r="AD37" s="470">
        <v>23683</v>
      </c>
      <c r="AE37" s="470">
        <v>24976</v>
      </c>
      <c r="AF37" s="405">
        <v>30703</v>
      </c>
      <c r="AG37" s="405" t="s">
        <v>35</v>
      </c>
      <c r="AH37" s="405" t="s">
        <v>123</v>
      </c>
      <c r="AI37" s="405" t="s">
        <v>123</v>
      </c>
    </row>
    <row r="38" spans="1:36">
      <c r="B38" s="96" t="s">
        <v>86</v>
      </c>
      <c r="C38" s="125" t="s">
        <v>117</v>
      </c>
      <c r="D38" s="329" t="s">
        <v>262</v>
      </c>
      <c r="E38" s="391" t="s">
        <v>35</v>
      </c>
      <c r="F38" s="392" t="s">
        <v>35</v>
      </c>
      <c r="G38" s="393" t="s">
        <v>35</v>
      </c>
      <c r="H38" s="394" t="s">
        <v>35</v>
      </c>
      <c r="I38" s="391" t="s">
        <v>35</v>
      </c>
      <c r="J38" s="392" t="s">
        <v>35</v>
      </c>
      <c r="K38" s="393" t="s">
        <v>35</v>
      </c>
      <c r="L38" s="394" t="s">
        <v>35</v>
      </c>
      <c r="M38" s="427" t="s">
        <v>35</v>
      </c>
      <c r="N38" s="392" t="s">
        <v>35</v>
      </c>
      <c r="O38" s="393" t="s">
        <v>35</v>
      </c>
      <c r="P38" s="394" t="s">
        <v>35</v>
      </c>
      <c r="Q38" s="427" t="s">
        <v>35</v>
      </c>
      <c r="R38" s="392" t="s">
        <v>35</v>
      </c>
      <c r="S38" s="393" t="s">
        <v>35</v>
      </c>
      <c r="T38" s="394" t="s">
        <v>35</v>
      </c>
      <c r="U38" s="468">
        <v>2485</v>
      </c>
      <c r="V38" s="472">
        <v>2474</v>
      </c>
      <c r="W38" s="469">
        <v>2414</v>
      </c>
      <c r="Y38" s="391" t="s">
        <v>76</v>
      </c>
      <c r="Z38" s="472">
        <v>2048</v>
      </c>
      <c r="AA38" s="472">
        <v>2209</v>
      </c>
      <c r="AB38" s="472">
        <v>2216</v>
      </c>
      <c r="AC38" s="472">
        <v>2245</v>
      </c>
      <c r="AD38" s="472">
        <v>2333</v>
      </c>
      <c r="AE38" s="472">
        <v>2276</v>
      </c>
      <c r="AF38" s="469">
        <v>2389</v>
      </c>
      <c r="AG38" s="469" t="s">
        <v>35</v>
      </c>
      <c r="AH38" s="469" t="s">
        <v>123</v>
      </c>
      <c r="AI38" s="469" t="s">
        <v>123</v>
      </c>
    </row>
    <row r="39" spans="1:36">
      <c r="B39" s="96" t="s">
        <v>87</v>
      </c>
      <c r="C39" s="125" t="s">
        <v>118</v>
      </c>
      <c r="D39" s="329" t="s">
        <v>196</v>
      </c>
      <c r="E39" s="366" t="s">
        <v>35</v>
      </c>
      <c r="F39" s="201" t="s">
        <v>35</v>
      </c>
      <c r="G39" s="201" t="s">
        <v>35</v>
      </c>
      <c r="H39" s="202" t="s">
        <v>35</v>
      </c>
      <c r="I39" s="366" t="s">
        <v>35</v>
      </c>
      <c r="J39" s="201" t="s">
        <v>35</v>
      </c>
      <c r="K39" s="201" t="s">
        <v>35</v>
      </c>
      <c r="L39" s="202" t="s">
        <v>35</v>
      </c>
      <c r="M39" s="204" t="s">
        <v>35</v>
      </c>
      <c r="N39" s="205" t="s">
        <v>35</v>
      </c>
      <c r="O39" s="464">
        <v>13</v>
      </c>
      <c r="P39" s="406">
        <v>28</v>
      </c>
      <c r="Q39" s="396">
        <v>97</v>
      </c>
      <c r="R39" s="464">
        <v>78</v>
      </c>
      <c r="S39" s="464">
        <v>310</v>
      </c>
      <c r="T39" s="406">
        <v>419</v>
      </c>
      <c r="U39" s="463">
        <v>421</v>
      </c>
      <c r="V39" s="398">
        <v>460</v>
      </c>
      <c r="W39" s="401">
        <v>656</v>
      </c>
      <c r="Y39" s="193" t="s">
        <v>35</v>
      </c>
      <c r="Z39" s="464" t="s">
        <v>35</v>
      </c>
      <c r="AA39" s="464" t="s">
        <v>35</v>
      </c>
      <c r="AB39" s="464" t="s">
        <v>35</v>
      </c>
      <c r="AC39" s="464" t="s">
        <v>35</v>
      </c>
      <c r="AD39" s="464" t="s">
        <v>35</v>
      </c>
      <c r="AE39" s="464">
        <v>41</v>
      </c>
      <c r="AF39" s="406">
        <v>904</v>
      </c>
      <c r="AG39" s="406">
        <v>2462</v>
      </c>
      <c r="AH39" s="406" t="s">
        <v>123</v>
      </c>
      <c r="AI39" s="406" t="s">
        <v>123</v>
      </c>
    </row>
    <row r="40" spans="1:36">
      <c r="B40" s="96" t="s">
        <v>92</v>
      </c>
      <c r="C40" s="125" t="s">
        <v>118</v>
      </c>
      <c r="D40" s="329" t="s">
        <v>197</v>
      </c>
      <c r="E40" s="366" t="s">
        <v>35</v>
      </c>
      <c r="F40" s="205" t="s">
        <v>35</v>
      </c>
      <c r="G40" s="205" t="s">
        <v>35</v>
      </c>
      <c r="H40" s="434" t="s">
        <v>35</v>
      </c>
      <c r="I40" s="407">
        <v>361</v>
      </c>
      <c r="J40" s="396">
        <v>448</v>
      </c>
      <c r="K40" s="396">
        <v>388</v>
      </c>
      <c r="L40" s="60">
        <v>436</v>
      </c>
      <c r="M40" s="396">
        <v>499</v>
      </c>
      <c r="N40" s="396">
        <v>535</v>
      </c>
      <c r="O40" s="396">
        <v>519</v>
      </c>
      <c r="P40" s="60">
        <v>656</v>
      </c>
      <c r="Q40" s="396">
        <v>676</v>
      </c>
      <c r="R40" s="141">
        <v>905</v>
      </c>
      <c r="S40" s="141">
        <v>1097</v>
      </c>
      <c r="T40" s="423">
        <v>1191</v>
      </c>
      <c r="U40" s="463">
        <v>1156</v>
      </c>
      <c r="V40" s="464">
        <v>1514</v>
      </c>
      <c r="W40" s="406">
        <v>1683</v>
      </c>
      <c r="Y40" s="193" t="s">
        <v>35</v>
      </c>
      <c r="Z40" s="464" t="s">
        <v>35</v>
      </c>
      <c r="AA40" s="464" t="s">
        <v>35</v>
      </c>
      <c r="AB40" s="464" t="s">
        <v>35</v>
      </c>
      <c r="AC40" s="464" t="s">
        <v>35</v>
      </c>
      <c r="AD40" s="464" t="s">
        <v>35</v>
      </c>
      <c r="AE40" s="464">
        <v>2209</v>
      </c>
      <c r="AF40" s="406">
        <v>3869</v>
      </c>
      <c r="AG40" s="406" t="s">
        <v>35</v>
      </c>
      <c r="AH40" s="406" t="s">
        <v>123</v>
      </c>
      <c r="AI40" s="406" t="s">
        <v>123</v>
      </c>
    </row>
    <row r="41" spans="1:36">
      <c r="B41" s="96" t="s">
        <v>88</v>
      </c>
      <c r="C41" s="125" t="s">
        <v>120</v>
      </c>
      <c r="D41" s="329" t="s">
        <v>198</v>
      </c>
      <c r="E41" s="193">
        <v>1</v>
      </c>
      <c r="F41" s="145">
        <v>1</v>
      </c>
      <c r="G41" s="145">
        <v>1</v>
      </c>
      <c r="H41" s="150">
        <v>1</v>
      </c>
      <c r="I41" s="407">
        <v>1</v>
      </c>
      <c r="J41" s="464">
        <v>2</v>
      </c>
      <c r="K41" s="464">
        <v>2</v>
      </c>
      <c r="L41" s="406">
        <v>3</v>
      </c>
      <c r="M41" s="465">
        <v>3</v>
      </c>
      <c r="N41" s="141">
        <v>4</v>
      </c>
      <c r="O41" s="141">
        <v>5</v>
      </c>
      <c r="P41" s="423">
        <v>5</v>
      </c>
      <c r="Q41" s="396">
        <v>5</v>
      </c>
      <c r="R41" s="148">
        <v>6</v>
      </c>
      <c r="S41" s="148">
        <v>6</v>
      </c>
      <c r="T41" s="423">
        <v>7</v>
      </c>
      <c r="U41" s="466">
        <v>7</v>
      </c>
      <c r="V41" s="464">
        <v>8</v>
      </c>
      <c r="W41" s="406">
        <v>8</v>
      </c>
      <c r="Y41" s="395" t="s">
        <v>35</v>
      </c>
      <c r="Z41" s="464" t="s">
        <v>35</v>
      </c>
      <c r="AA41" s="464" t="s">
        <v>35</v>
      </c>
      <c r="AB41" s="464" t="s">
        <v>35</v>
      </c>
      <c r="AC41" s="464">
        <v>1</v>
      </c>
      <c r="AD41" s="464">
        <v>3</v>
      </c>
      <c r="AE41" s="464">
        <v>5</v>
      </c>
      <c r="AF41" s="406">
        <v>7</v>
      </c>
      <c r="AG41" s="406">
        <v>9</v>
      </c>
      <c r="AH41" s="406" t="s">
        <v>265</v>
      </c>
      <c r="AI41" s="406" t="s">
        <v>271</v>
      </c>
    </row>
    <row r="42" spans="1:36">
      <c r="AG42" s="7"/>
      <c r="AH42" s="7"/>
      <c r="AI42" s="7"/>
    </row>
    <row r="43" spans="1:36">
      <c r="A43" s="82"/>
      <c r="B43" s="5" t="s">
        <v>94</v>
      </c>
      <c r="C43" s="115" t="s">
        <v>121</v>
      </c>
      <c r="D43" s="83" t="s">
        <v>199</v>
      </c>
      <c r="E43" s="367" t="s">
        <v>35</v>
      </c>
      <c r="F43" s="368" t="s">
        <v>35</v>
      </c>
      <c r="G43" s="369" t="s">
        <v>35</v>
      </c>
      <c r="H43" s="370" t="s">
        <v>35</v>
      </c>
      <c r="I43" s="367" t="s">
        <v>35</v>
      </c>
      <c r="J43" s="368" t="s">
        <v>35</v>
      </c>
      <c r="K43" s="369" t="s">
        <v>35</v>
      </c>
      <c r="L43" s="370" t="s">
        <v>35</v>
      </c>
      <c r="M43" s="367" t="s">
        <v>35</v>
      </c>
      <c r="N43" s="368" t="s">
        <v>35</v>
      </c>
      <c r="O43" s="369" t="s">
        <v>35</v>
      </c>
      <c r="P43" s="370" t="s">
        <v>35</v>
      </c>
      <c r="Q43" s="367" t="s">
        <v>35</v>
      </c>
      <c r="R43" s="368" t="s">
        <v>35</v>
      </c>
      <c r="S43" s="369" t="s">
        <v>35</v>
      </c>
      <c r="T43" s="370" t="s">
        <v>35</v>
      </c>
      <c r="U43" s="473">
        <v>181</v>
      </c>
      <c r="V43" s="331">
        <v>183</v>
      </c>
      <c r="W43" s="332">
        <v>214</v>
      </c>
      <c r="X43" s="474"/>
      <c r="Y43" s="330" t="s">
        <v>35</v>
      </c>
      <c r="Z43" s="331" t="s">
        <v>35</v>
      </c>
      <c r="AA43" s="331" t="s">
        <v>35</v>
      </c>
      <c r="AB43" s="331" t="s">
        <v>35</v>
      </c>
      <c r="AC43" s="331" t="s">
        <v>35</v>
      </c>
      <c r="AD43" s="331">
        <v>105</v>
      </c>
      <c r="AE43" s="331">
        <v>121</v>
      </c>
      <c r="AF43" s="332">
        <v>173</v>
      </c>
      <c r="AG43" s="332" t="s">
        <v>35</v>
      </c>
      <c r="AH43" s="332" t="s">
        <v>35</v>
      </c>
      <c r="AI43" s="332" t="s">
        <v>35</v>
      </c>
      <c r="AJ43" s="474"/>
    </row>
    <row r="44" spans="1:36">
      <c r="A44" s="84"/>
      <c r="B44" s="2" t="s">
        <v>95</v>
      </c>
      <c r="C44" s="117" t="s">
        <v>121</v>
      </c>
      <c r="D44" s="86" t="s">
        <v>200</v>
      </c>
      <c r="E44" s="362" t="s">
        <v>35</v>
      </c>
      <c r="F44" s="363" t="s">
        <v>35</v>
      </c>
      <c r="G44" s="364" t="s">
        <v>35</v>
      </c>
      <c r="H44" s="365" t="s">
        <v>35</v>
      </c>
      <c r="I44" s="362" t="s">
        <v>35</v>
      </c>
      <c r="J44" s="363" t="s">
        <v>35</v>
      </c>
      <c r="K44" s="364" t="s">
        <v>35</v>
      </c>
      <c r="L44" s="365" t="s">
        <v>35</v>
      </c>
      <c r="M44" s="362" t="s">
        <v>35</v>
      </c>
      <c r="N44" s="363" t="s">
        <v>35</v>
      </c>
      <c r="O44" s="364" t="s">
        <v>35</v>
      </c>
      <c r="P44" s="365" t="s">
        <v>35</v>
      </c>
      <c r="Q44" s="362" t="s">
        <v>35</v>
      </c>
      <c r="R44" s="363" t="s">
        <v>35</v>
      </c>
      <c r="S44" s="364" t="s">
        <v>35</v>
      </c>
      <c r="T44" s="365" t="s">
        <v>35</v>
      </c>
      <c r="U44" s="475">
        <v>25</v>
      </c>
      <c r="V44" s="470">
        <v>31</v>
      </c>
      <c r="W44" s="405">
        <v>43</v>
      </c>
      <c r="X44" s="474"/>
      <c r="Y44" s="476" t="s">
        <v>35</v>
      </c>
      <c r="Z44" s="470" t="s">
        <v>35</v>
      </c>
      <c r="AA44" s="470" t="s">
        <v>35</v>
      </c>
      <c r="AB44" s="470" t="s">
        <v>35</v>
      </c>
      <c r="AC44" s="470" t="s">
        <v>35</v>
      </c>
      <c r="AD44" s="470">
        <v>9</v>
      </c>
      <c r="AE44" s="470">
        <v>18</v>
      </c>
      <c r="AF44" s="405">
        <v>27</v>
      </c>
      <c r="AG44" s="405" t="s">
        <v>35</v>
      </c>
      <c r="AH44" s="405" t="s">
        <v>35</v>
      </c>
      <c r="AI44" s="405" t="s">
        <v>35</v>
      </c>
      <c r="AJ44" s="474"/>
    </row>
    <row r="45" spans="1:36">
      <c r="A45" s="84"/>
      <c r="B45" s="2" t="s">
        <v>96</v>
      </c>
      <c r="C45" s="117" t="s">
        <v>121</v>
      </c>
      <c r="D45" s="86" t="s">
        <v>201</v>
      </c>
      <c r="E45" s="362" t="s">
        <v>35</v>
      </c>
      <c r="F45" s="363" t="s">
        <v>35</v>
      </c>
      <c r="G45" s="364" t="s">
        <v>35</v>
      </c>
      <c r="H45" s="365" t="s">
        <v>35</v>
      </c>
      <c r="I45" s="362" t="s">
        <v>35</v>
      </c>
      <c r="J45" s="363" t="s">
        <v>35</v>
      </c>
      <c r="K45" s="364" t="s">
        <v>35</v>
      </c>
      <c r="L45" s="365" t="s">
        <v>35</v>
      </c>
      <c r="M45" s="362" t="s">
        <v>35</v>
      </c>
      <c r="N45" s="363" t="s">
        <v>35</v>
      </c>
      <c r="O45" s="364" t="s">
        <v>35</v>
      </c>
      <c r="P45" s="365" t="s">
        <v>35</v>
      </c>
      <c r="Q45" s="362" t="s">
        <v>35</v>
      </c>
      <c r="R45" s="363" t="s">
        <v>35</v>
      </c>
      <c r="S45" s="364" t="s">
        <v>35</v>
      </c>
      <c r="T45" s="365" t="s">
        <v>35</v>
      </c>
      <c r="U45" s="475">
        <v>202</v>
      </c>
      <c r="V45" s="470">
        <v>208</v>
      </c>
      <c r="W45" s="405">
        <v>232</v>
      </c>
      <c r="X45" s="474"/>
      <c r="Y45" s="476" t="s">
        <v>35</v>
      </c>
      <c r="Z45" s="470" t="s">
        <v>35</v>
      </c>
      <c r="AA45" s="470" t="s">
        <v>35</v>
      </c>
      <c r="AB45" s="470" t="s">
        <v>35</v>
      </c>
      <c r="AC45" s="470" t="s">
        <v>35</v>
      </c>
      <c r="AD45" s="470">
        <v>105</v>
      </c>
      <c r="AE45" s="470">
        <v>155</v>
      </c>
      <c r="AF45" s="405">
        <v>200</v>
      </c>
      <c r="AG45" s="405" t="s">
        <v>35</v>
      </c>
      <c r="AH45" s="405" t="s">
        <v>35</v>
      </c>
      <c r="AI45" s="405" t="s">
        <v>35</v>
      </c>
      <c r="AJ45" s="474"/>
    </row>
    <row r="46" spans="1:36">
      <c r="A46" s="84"/>
      <c r="B46" s="1" t="s">
        <v>97</v>
      </c>
      <c r="C46" s="116" t="s">
        <v>121</v>
      </c>
      <c r="D46" s="85" t="s">
        <v>202</v>
      </c>
      <c r="E46" s="260" t="s">
        <v>35</v>
      </c>
      <c r="F46" s="261" t="s">
        <v>35</v>
      </c>
      <c r="G46" s="262" t="s">
        <v>35</v>
      </c>
      <c r="H46" s="259" t="s">
        <v>35</v>
      </c>
      <c r="I46" s="260" t="s">
        <v>35</v>
      </c>
      <c r="J46" s="261" t="s">
        <v>35</v>
      </c>
      <c r="K46" s="262" t="s">
        <v>35</v>
      </c>
      <c r="L46" s="259" t="s">
        <v>35</v>
      </c>
      <c r="M46" s="260" t="s">
        <v>35</v>
      </c>
      <c r="N46" s="261" t="s">
        <v>35</v>
      </c>
      <c r="O46" s="262" t="s">
        <v>35</v>
      </c>
      <c r="P46" s="259" t="s">
        <v>35</v>
      </c>
      <c r="Q46" s="260" t="s">
        <v>35</v>
      </c>
      <c r="R46" s="261" t="s">
        <v>35</v>
      </c>
      <c r="S46" s="262" t="s">
        <v>35</v>
      </c>
      <c r="T46" s="259" t="s">
        <v>35</v>
      </c>
      <c r="U46" s="477">
        <v>182</v>
      </c>
      <c r="V46" s="464">
        <v>183</v>
      </c>
      <c r="W46" s="406">
        <v>218</v>
      </c>
      <c r="X46" s="474"/>
      <c r="Y46" s="407" t="s">
        <v>35</v>
      </c>
      <c r="Z46" s="464" t="s">
        <v>35</v>
      </c>
      <c r="AA46" s="464" t="s">
        <v>35</v>
      </c>
      <c r="AB46" s="464" t="s">
        <v>35</v>
      </c>
      <c r="AC46" s="464" t="s">
        <v>35</v>
      </c>
      <c r="AD46" s="464">
        <v>121</v>
      </c>
      <c r="AE46" s="464">
        <v>139</v>
      </c>
      <c r="AF46" s="406">
        <v>184</v>
      </c>
      <c r="AG46" s="406" t="s">
        <v>35</v>
      </c>
      <c r="AH46" s="406" t="s">
        <v>35</v>
      </c>
      <c r="AI46" s="406" t="s">
        <v>35</v>
      </c>
      <c r="AJ46" s="474"/>
    </row>
    <row r="47" spans="1:36">
      <c r="A47" s="87"/>
      <c r="B47" s="67" t="s">
        <v>93</v>
      </c>
      <c r="C47" s="118" t="s">
        <v>121</v>
      </c>
      <c r="D47" s="88" t="s">
        <v>203</v>
      </c>
      <c r="E47" s="269" t="s">
        <v>35</v>
      </c>
      <c r="F47" s="267" t="s">
        <v>35</v>
      </c>
      <c r="G47" s="371" t="s">
        <v>35</v>
      </c>
      <c r="H47" s="268" t="s">
        <v>35</v>
      </c>
      <c r="I47" s="269" t="s">
        <v>35</v>
      </c>
      <c r="J47" s="267" t="s">
        <v>35</v>
      </c>
      <c r="K47" s="371" t="s">
        <v>35</v>
      </c>
      <c r="L47" s="268" t="s">
        <v>35</v>
      </c>
      <c r="M47" s="269" t="s">
        <v>35</v>
      </c>
      <c r="N47" s="267" t="s">
        <v>35</v>
      </c>
      <c r="O47" s="371" t="s">
        <v>35</v>
      </c>
      <c r="P47" s="268" t="s">
        <v>35</v>
      </c>
      <c r="Q47" s="269" t="s">
        <v>35</v>
      </c>
      <c r="R47" s="267" t="s">
        <v>35</v>
      </c>
      <c r="S47" s="371" t="s">
        <v>35</v>
      </c>
      <c r="T47" s="268" t="s">
        <v>35</v>
      </c>
      <c r="U47" s="478">
        <v>590</v>
      </c>
      <c r="V47" s="413">
        <v>605</v>
      </c>
      <c r="W47" s="412">
        <v>707</v>
      </c>
      <c r="X47" s="474"/>
      <c r="Y47" s="411" t="s">
        <v>35</v>
      </c>
      <c r="Z47" s="413" t="s">
        <v>35</v>
      </c>
      <c r="AA47" s="413" t="s">
        <v>35</v>
      </c>
      <c r="AB47" s="409">
        <v>218</v>
      </c>
      <c r="AC47" s="409">
        <v>256</v>
      </c>
      <c r="AD47" s="409">
        <v>340</v>
      </c>
      <c r="AE47" s="409">
        <v>433</v>
      </c>
      <c r="AF47" s="459">
        <v>584</v>
      </c>
      <c r="AG47" s="412">
        <v>781</v>
      </c>
      <c r="AH47" s="412" t="s">
        <v>35</v>
      </c>
      <c r="AI47" s="412" t="s">
        <v>35</v>
      </c>
      <c r="AJ47" s="474"/>
    </row>
    <row r="48" spans="1:36" s="322" customFormat="1">
      <c r="A48" s="318"/>
      <c r="B48" s="319" t="s">
        <v>274</v>
      </c>
      <c r="C48" s="320" t="s">
        <v>121</v>
      </c>
      <c r="D48" s="321" t="s">
        <v>204</v>
      </c>
      <c r="E48" s="362" t="s">
        <v>35</v>
      </c>
      <c r="F48" s="363" t="s">
        <v>35</v>
      </c>
      <c r="G48" s="364" t="s">
        <v>35</v>
      </c>
      <c r="H48" s="365" t="s">
        <v>35</v>
      </c>
      <c r="I48" s="362" t="s">
        <v>35</v>
      </c>
      <c r="J48" s="363" t="s">
        <v>35</v>
      </c>
      <c r="K48" s="364" t="s">
        <v>35</v>
      </c>
      <c r="L48" s="365" t="s">
        <v>35</v>
      </c>
      <c r="M48" s="362" t="s">
        <v>35</v>
      </c>
      <c r="N48" s="363" t="s">
        <v>35</v>
      </c>
      <c r="O48" s="364" t="s">
        <v>35</v>
      </c>
      <c r="P48" s="365" t="s">
        <v>35</v>
      </c>
      <c r="Q48" s="362" t="s">
        <v>35</v>
      </c>
      <c r="R48" s="363" t="s">
        <v>35</v>
      </c>
      <c r="S48" s="364" t="s">
        <v>35</v>
      </c>
      <c r="T48" s="365" t="s">
        <v>35</v>
      </c>
      <c r="U48" s="160" t="s">
        <v>76</v>
      </c>
      <c r="V48" s="543" t="s">
        <v>76</v>
      </c>
      <c r="W48" s="479">
        <v>97</v>
      </c>
      <c r="X48" s="474"/>
      <c r="Y48" s="476" t="s">
        <v>35</v>
      </c>
      <c r="Z48" s="470" t="s">
        <v>35</v>
      </c>
      <c r="AA48" s="470" t="s">
        <v>35</v>
      </c>
      <c r="AB48" s="470" t="s">
        <v>35</v>
      </c>
      <c r="AC48" s="470" t="s">
        <v>35</v>
      </c>
      <c r="AD48" s="470">
        <v>41</v>
      </c>
      <c r="AE48" s="470">
        <v>56</v>
      </c>
      <c r="AF48" s="405">
        <v>78</v>
      </c>
      <c r="AG48" s="405" t="s">
        <v>251</v>
      </c>
      <c r="AH48" s="405" t="s">
        <v>35</v>
      </c>
      <c r="AI48" s="405" t="s">
        <v>35</v>
      </c>
      <c r="AJ48" s="474"/>
    </row>
    <row r="49" spans="1:36" ht="37.5">
      <c r="A49" s="84"/>
      <c r="B49" s="2" t="s">
        <v>99</v>
      </c>
      <c r="C49" s="117" t="s">
        <v>121</v>
      </c>
      <c r="D49" s="325" t="s">
        <v>205</v>
      </c>
      <c r="E49" s="362" t="s">
        <v>35</v>
      </c>
      <c r="F49" s="363" t="s">
        <v>35</v>
      </c>
      <c r="G49" s="364" t="s">
        <v>35</v>
      </c>
      <c r="H49" s="365" t="s">
        <v>35</v>
      </c>
      <c r="I49" s="362" t="s">
        <v>35</v>
      </c>
      <c r="J49" s="363" t="s">
        <v>35</v>
      </c>
      <c r="K49" s="364" t="s">
        <v>35</v>
      </c>
      <c r="L49" s="365" t="s">
        <v>35</v>
      </c>
      <c r="M49" s="362" t="s">
        <v>35</v>
      </c>
      <c r="N49" s="363" t="s">
        <v>35</v>
      </c>
      <c r="O49" s="364" t="s">
        <v>35</v>
      </c>
      <c r="P49" s="365" t="s">
        <v>35</v>
      </c>
      <c r="Q49" s="362" t="s">
        <v>35</v>
      </c>
      <c r="R49" s="363" t="s">
        <v>35</v>
      </c>
      <c r="S49" s="364" t="s">
        <v>35</v>
      </c>
      <c r="T49" s="365" t="s">
        <v>35</v>
      </c>
      <c r="U49" s="160">
        <v>33</v>
      </c>
      <c r="V49" s="470">
        <v>37</v>
      </c>
      <c r="W49" s="405">
        <v>46</v>
      </c>
      <c r="X49" s="474"/>
      <c r="Y49" s="476" t="s">
        <v>35</v>
      </c>
      <c r="Z49" s="470" t="s">
        <v>35</v>
      </c>
      <c r="AA49" s="470" t="s">
        <v>35</v>
      </c>
      <c r="AB49" s="470" t="s">
        <v>35</v>
      </c>
      <c r="AC49" s="470" t="s">
        <v>35</v>
      </c>
      <c r="AD49" s="470">
        <v>108</v>
      </c>
      <c r="AE49" s="470">
        <v>130</v>
      </c>
      <c r="AF49" s="405">
        <v>185</v>
      </c>
      <c r="AG49" s="405" t="s">
        <v>35</v>
      </c>
      <c r="AH49" s="405" t="s">
        <v>35</v>
      </c>
      <c r="AI49" s="405" t="s">
        <v>35</v>
      </c>
      <c r="AJ49" s="474"/>
    </row>
    <row r="50" spans="1:36">
      <c r="A50" s="84"/>
      <c r="B50" s="1" t="s">
        <v>100</v>
      </c>
      <c r="C50" s="116" t="s">
        <v>121</v>
      </c>
      <c r="D50" s="85" t="s">
        <v>206</v>
      </c>
      <c r="E50" s="260" t="s">
        <v>35</v>
      </c>
      <c r="F50" s="261" t="s">
        <v>35</v>
      </c>
      <c r="G50" s="262" t="s">
        <v>35</v>
      </c>
      <c r="H50" s="259" t="s">
        <v>35</v>
      </c>
      <c r="I50" s="260" t="s">
        <v>35</v>
      </c>
      <c r="J50" s="261" t="s">
        <v>35</v>
      </c>
      <c r="K50" s="262" t="s">
        <v>35</v>
      </c>
      <c r="L50" s="259" t="s">
        <v>35</v>
      </c>
      <c r="M50" s="260" t="s">
        <v>35</v>
      </c>
      <c r="N50" s="261" t="s">
        <v>35</v>
      </c>
      <c r="O50" s="262" t="s">
        <v>35</v>
      </c>
      <c r="P50" s="259" t="s">
        <v>35</v>
      </c>
      <c r="Q50" s="260" t="s">
        <v>35</v>
      </c>
      <c r="R50" s="261" t="s">
        <v>35</v>
      </c>
      <c r="S50" s="262" t="s">
        <v>35</v>
      </c>
      <c r="T50" s="259" t="s">
        <v>35</v>
      </c>
      <c r="U50" s="188">
        <v>27</v>
      </c>
      <c r="V50" s="464">
        <v>22</v>
      </c>
      <c r="W50" s="406">
        <v>41</v>
      </c>
      <c r="X50" s="474"/>
      <c r="Y50" s="407" t="s">
        <v>35</v>
      </c>
      <c r="Z50" s="464" t="s">
        <v>35</v>
      </c>
      <c r="AA50" s="464" t="s">
        <v>35</v>
      </c>
      <c r="AB50" s="464" t="s">
        <v>35</v>
      </c>
      <c r="AC50" s="464" t="s">
        <v>35</v>
      </c>
      <c r="AD50" s="464">
        <v>65</v>
      </c>
      <c r="AE50" s="464">
        <v>93</v>
      </c>
      <c r="AF50" s="406">
        <v>112</v>
      </c>
      <c r="AG50" s="406" t="s">
        <v>35</v>
      </c>
      <c r="AH50" s="406" t="s">
        <v>35</v>
      </c>
      <c r="AI50" s="406" t="s">
        <v>35</v>
      </c>
      <c r="AJ50" s="474"/>
    </row>
    <row r="51" spans="1:36">
      <c r="A51" s="87"/>
      <c r="B51" s="67" t="s">
        <v>276</v>
      </c>
      <c r="C51" s="118" t="s">
        <v>121</v>
      </c>
      <c r="D51" s="88" t="s">
        <v>207</v>
      </c>
      <c r="E51" s="357" t="s">
        <v>35</v>
      </c>
      <c r="F51" s="358" t="s">
        <v>35</v>
      </c>
      <c r="G51" s="373" t="s">
        <v>35</v>
      </c>
      <c r="H51" s="372" t="s">
        <v>35</v>
      </c>
      <c r="I51" s="357" t="s">
        <v>35</v>
      </c>
      <c r="J51" s="358" t="s">
        <v>35</v>
      </c>
      <c r="K51" s="373" t="s">
        <v>35</v>
      </c>
      <c r="L51" s="372" t="s">
        <v>35</v>
      </c>
      <c r="M51" s="357" t="s">
        <v>35</v>
      </c>
      <c r="N51" s="358" t="s">
        <v>35</v>
      </c>
      <c r="O51" s="373" t="s">
        <v>35</v>
      </c>
      <c r="P51" s="372" t="s">
        <v>35</v>
      </c>
      <c r="Q51" s="357" t="s">
        <v>35</v>
      </c>
      <c r="R51" s="358" t="s">
        <v>35</v>
      </c>
      <c r="S51" s="373" t="s">
        <v>35</v>
      </c>
      <c r="T51" s="372" t="s">
        <v>35</v>
      </c>
      <c r="U51" s="411">
        <v>6</v>
      </c>
      <c r="V51" s="413">
        <v>15</v>
      </c>
      <c r="W51" s="412">
        <v>102</v>
      </c>
      <c r="X51" s="474"/>
      <c r="Y51" s="462" t="s">
        <v>35</v>
      </c>
      <c r="Z51" s="409" t="s">
        <v>35</v>
      </c>
      <c r="AA51" s="409" t="s">
        <v>35</v>
      </c>
      <c r="AB51" s="409" t="s">
        <v>35</v>
      </c>
      <c r="AC51" s="409" t="s">
        <v>35</v>
      </c>
      <c r="AD51" s="409">
        <v>84</v>
      </c>
      <c r="AE51" s="409">
        <v>93</v>
      </c>
      <c r="AF51" s="459">
        <v>151</v>
      </c>
      <c r="AG51" s="459">
        <v>197</v>
      </c>
      <c r="AH51" s="459" t="s">
        <v>35</v>
      </c>
      <c r="AI51" s="459" t="s">
        <v>35</v>
      </c>
      <c r="AJ51" s="474"/>
    </row>
    <row r="52" spans="1:36">
      <c r="A52" s="1"/>
      <c r="B52" s="1"/>
      <c r="C52" s="116"/>
      <c r="D52" s="1"/>
      <c r="E52" s="1"/>
      <c r="F52" s="1"/>
      <c r="G52" s="1"/>
      <c r="H52" s="1"/>
      <c r="I52" s="1"/>
      <c r="J52" s="1"/>
      <c r="K52" s="1"/>
      <c r="L52" s="1"/>
      <c r="M52" s="1"/>
      <c r="N52" s="1"/>
      <c r="O52" s="1"/>
      <c r="P52" s="1"/>
      <c r="Q52" s="1"/>
      <c r="R52" s="1"/>
      <c r="S52" s="1"/>
      <c r="T52" s="1"/>
      <c r="U52" s="1"/>
      <c r="V52" s="1"/>
      <c r="W52" s="546"/>
      <c r="Y52" s="1"/>
      <c r="Z52" s="1"/>
      <c r="AA52" s="1"/>
      <c r="AB52" s="1"/>
      <c r="AC52" s="1"/>
      <c r="AD52" s="1"/>
      <c r="AE52" s="1"/>
      <c r="AF52" s="1"/>
      <c r="AG52" s="1"/>
      <c r="AH52" s="1"/>
      <c r="AI52" s="1"/>
    </row>
    <row r="53" spans="1:36">
      <c r="A53" s="84"/>
      <c r="B53" s="2" t="s">
        <v>102</v>
      </c>
      <c r="C53" s="117" t="s">
        <v>120</v>
      </c>
      <c r="D53" s="86" t="s">
        <v>208</v>
      </c>
      <c r="E53" s="439" t="s">
        <v>35</v>
      </c>
      <c r="F53" s="334" t="s">
        <v>35</v>
      </c>
      <c r="G53" s="335" t="s">
        <v>35</v>
      </c>
      <c r="H53" s="377" t="s">
        <v>35</v>
      </c>
      <c r="I53" s="440" t="s">
        <v>35</v>
      </c>
      <c r="J53" s="441" t="s">
        <v>35</v>
      </c>
      <c r="K53" s="441" t="s">
        <v>35</v>
      </c>
      <c r="L53" s="442" t="s">
        <v>35</v>
      </c>
      <c r="M53" s="446" t="s">
        <v>35</v>
      </c>
      <c r="N53" s="441" t="s">
        <v>35</v>
      </c>
      <c r="O53" s="441" t="s">
        <v>35</v>
      </c>
      <c r="P53" s="442" t="s">
        <v>35</v>
      </c>
      <c r="Q53" s="446" t="s">
        <v>35</v>
      </c>
      <c r="R53" s="441" t="s">
        <v>35</v>
      </c>
      <c r="S53" s="441" t="s">
        <v>35</v>
      </c>
      <c r="T53" s="442" t="s">
        <v>35</v>
      </c>
      <c r="U53" s="480">
        <v>7</v>
      </c>
      <c r="V53" s="331">
        <v>8</v>
      </c>
      <c r="W53" s="332">
        <v>8</v>
      </c>
      <c r="X53" s="474"/>
      <c r="Y53" s="330" t="s">
        <v>35</v>
      </c>
      <c r="Z53" s="331" t="s">
        <v>35</v>
      </c>
      <c r="AA53" s="331" t="s">
        <v>35</v>
      </c>
      <c r="AB53" s="331" t="s">
        <v>35</v>
      </c>
      <c r="AC53" s="331" t="s">
        <v>35</v>
      </c>
      <c r="AD53" s="331">
        <v>3</v>
      </c>
      <c r="AE53" s="331">
        <v>5</v>
      </c>
      <c r="AF53" s="332">
        <v>7</v>
      </c>
      <c r="AG53" s="332">
        <v>9</v>
      </c>
      <c r="AH53" s="332" t="s">
        <v>35</v>
      </c>
      <c r="AI53" s="332" t="s">
        <v>35</v>
      </c>
      <c r="AJ53" s="474"/>
    </row>
    <row r="54" spans="1:36">
      <c r="A54" s="326"/>
      <c r="B54" s="2" t="s">
        <v>103</v>
      </c>
      <c r="C54" s="117" t="s">
        <v>120</v>
      </c>
      <c r="D54" s="86" t="s">
        <v>209</v>
      </c>
      <c r="E54" s="159" t="s">
        <v>35</v>
      </c>
      <c r="F54" s="351" t="s">
        <v>35</v>
      </c>
      <c r="G54" s="352" t="s">
        <v>35</v>
      </c>
      <c r="H54" s="378" t="s">
        <v>35</v>
      </c>
      <c r="I54" s="190" t="s">
        <v>35</v>
      </c>
      <c r="J54" s="379" t="s">
        <v>35</v>
      </c>
      <c r="K54" s="379" t="s">
        <v>35</v>
      </c>
      <c r="L54" s="443" t="s">
        <v>35</v>
      </c>
      <c r="M54" s="380" t="s">
        <v>35</v>
      </c>
      <c r="N54" s="379" t="s">
        <v>35</v>
      </c>
      <c r="O54" s="379" t="s">
        <v>35</v>
      </c>
      <c r="P54" s="447" t="s">
        <v>35</v>
      </c>
      <c r="Q54" s="445" t="s">
        <v>35</v>
      </c>
      <c r="R54" s="379" t="s">
        <v>35</v>
      </c>
      <c r="S54" s="379" t="s">
        <v>35</v>
      </c>
      <c r="T54" s="443" t="s">
        <v>35</v>
      </c>
      <c r="U54" s="481">
        <v>8</v>
      </c>
      <c r="V54" s="470">
        <v>9</v>
      </c>
      <c r="W54" s="405">
        <v>10</v>
      </c>
      <c r="X54" s="474"/>
      <c r="Y54" s="476" t="s">
        <v>35</v>
      </c>
      <c r="Z54" s="470" t="s">
        <v>35</v>
      </c>
      <c r="AA54" s="470" t="s">
        <v>35</v>
      </c>
      <c r="AB54" s="470" t="s">
        <v>35</v>
      </c>
      <c r="AC54" s="470" t="s">
        <v>35</v>
      </c>
      <c r="AD54" s="470">
        <v>11</v>
      </c>
      <c r="AE54" s="471">
        <v>9</v>
      </c>
      <c r="AF54" s="405">
        <v>9</v>
      </c>
      <c r="AG54" s="405">
        <v>10</v>
      </c>
      <c r="AH54" s="405" t="s">
        <v>35</v>
      </c>
      <c r="AI54" s="405" t="s">
        <v>35</v>
      </c>
      <c r="AJ54" s="474"/>
    </row>
    <row r="55" spans="1:36">
      <c r="A55" s="84"/>
      <c r="B55" s="2" t="s">
        <v>104</v>
      </c>
      <c r="C55" s="117" t="s">
        <v>120</v>
      </c>
      <c r="D55" s="86" t="s">
        <v>210</v>
      </c>
      <c r="E55" s="159" t="s">
        <v>35</v>
      </c>
      <c r="F55" s="351" t="s">
        <v>35</v>
      </c>
      <c r="G55" s="352" t="s">
        <v>35</v>
      </c>
      <c r="H55" s="378" t="s">
        <v>35</v>
      </c>
      <c r="I55" s="190" t="s">
        <v>35</v>
      </c>
      <c r="J55" s="379" t="s">
        <v>35</v>
      </c>
      <c r="K55" s="379" t="s">
        <v>35</v>
      </c>
      <c r="L55" s="443" t="s">
        <v>35</v>
      </c>
      <c r="M55" s="380" t="s">
        <v>35</v>
      </c>
      <c r="N55" s="379" t="s">
        <v>35</v>
      </c>
      <c r="O55" s="379" t="s">
        <v>35</v>
      </c>
      <c r="P55" s="447" t="s">
        <v>35</v>
      </c>
      <c r="Q55" s="445" t="s">
        <v>35</v>
      </c>
      <c r="R55" s="379" t="s">
        <v>35</v>
      </c>
      <c r="S55" s="379" t="s">
        <v>35</v>
      </c>
      <c r="T55" s="443" t="s">
        <v>35</v>
      </c>
      <c r="U55" s="481">
        <v>5</v>
      </c>
      <c r="V55" s="470">
        <v>4</v>
      </c>
      <c r="W55" s="405">
        <v>4</v>
      </c>
      <c r="X55" s="474"/>
      <c r="Y55" s="476" t="s">
        <v>35</v>
      </c>
      <c r="Z55" s="470" t="s">
        <v>35</v>
      </c>
      <c r="AA55" s="470" t="s">
        <v>35</v>
      </c>
      <c r="AB55" s="470" t="s">
        <v>35</v>
      </c>
      <c r="AC55" s="470" t="s">
        <v>35</v>
      </c>
      <c r="AD55" s="470">
        <v>4</v>
      </c>
      <c r="AE55" s="471">
        <v>4</v>
      </c>
      <c r="AF55" s="405">
        <v>5</v>
      </c>
      <c r="AG55" s="405">
        <v>4</v>
      </c>
      <c r="AH55" s="405" t="s">
        <v>35</v>
      </c>
      <c r="AI55" s="405" t="s">
        <v>35</v>
      </c>
      <c r="AJ55" s="474"/>
    </row>
    <row r="56" spans="1:36">
      <c r="A56" s="84"/>
      <c r="B56" s="2" t="s">
        <v>105</v>
      </c>
      <c r="C56" s="117" t="s">
        <v>120</v>
      </c>
      <c r="D56" s="86" t="s">
        <v>211</v>
      </c>
      <c r="E56" s="159" t="s">
        <v>35</v>
      </c>
      <c r="F56" s="351" t="s">
        <v>35</v>
      </c>
      <c r="G56" s="352" t="s">
        <v>76</v>
      </c>
      <c r="H56" s="378" t="s">
        <v>35</v>
      </c>
      <c r="I56" s="190" t="s">
        <v>35</v>
      </c>
      <c r="J56" s="379" t="s">
        <v>35</v>
      </c>
      <c r="K56" s="379" t="s">
        <v>35</v>
      </c>
      <c r="L56" s="443" t="s">
        <v>35</v>
      </c>
      <c r="M56" s="380" t="s">
        <v>35</v>
      </c>
      <c r="N56" s="379" t="s">
        <v>35</v>
      </c>
      <c r="O56" s="379" t="s">
        <v>35</v>
      </c>
      <c r="P56" s="447" t="s">
        <v>35</v>
      </c>
      <c r="Q56" s="445" t="s">
        <v>35</v>
      </c>
      <c r="R56" s="379" t="s">
        <v>35</v>
      </c>
      <c r="S56" s="379" t="s">
        <v>35</v>
      </c>
      <c r="T56" s="443" t="s">
        <v>35</v>
      </c>
      <c r="U56" s="481">
        <v>6</v>
      </c>
      <c r="V56" s="470">
        <v>7</v>
      </c>
      <c r="W56" s="405">
        <v>7</v>
      </c>
      <c r="X56" s="474"/>
      <c r="Y56" s="476" t="s">
        <v>35</v>
      </c>
      <c r="Z56" s="470" t="s">
        <v>35</v>
      </c>
      <c r="AA56" s="470" t="s">
        <v>35</v>
      </c>
      <c r="AB56" s="470" t="s">
        <v>35</v>
      </c>
      <c r="AC56" s="470" t="s">
        <v>35</v>
      </c>
      <c r="AD56" s="470">
        <v>0</v>
      </c>
      <c r="AE56" s="471">
        <v>1</v>
      </c>
      <c r="AF56" s="405">
        <v>5</v>
      </c>
      <c r="AG56" s="405">
        <v>7</v>
      </c>
      <c r="AH56" s="405" t="s">
        <v>35</v>
      </c>
      <c r="AI56" s="405" t="s">
        <v>35</v>
      </c>
      <c r="AJ56" s="474"/>
    </row>
    <row r="57" spans="1:36">
      <c r="A57" s="84"/>
      <c r="B57" s="2" t="s">
        <v>106</v>
      </c>
      <c r="C57" s="117" t="s">
        <v>120</v>
      </c>
      <c r="D57" s="86" t="s">
        <v>212</v>
      </c>
      <c r="E57" s="159" t="s">
        <v>35</v>
      </c>
      <c r="F57" s="351" t="s">
        <v>35</v>
      </c>
      <c r="G57" s="352" t="s">
        <v>35</v>
      </c>
      <c r="H57" s="378" t="s">
        <v>35</v>
      </c>
      <c r="I57" s="190" t="s">
        <v>35</v>
      </c>
      <c r="J57" s="379" t="s">
        <v>35</v>
      </c>
      <c r="K57" s="379" t="s">
        <v>35</v>
      </c>
      <c r="L57" s="443" t="s">
        <v>35</v>
      </c>
      <c r="M57" s="380" t="s">
        <v>35</v>
      </c>
      <c r="N57" s="379" t="s">
        <v>35</v>
      </c>
      <c r="O57" s="379" t="s">
        <v>35</v>
      </c>
      <c r="P57" s="447" t="s">
        <v>35</v>
      </c>
      <c r="Q57" s="445" t="s">
        <v>35</v>
      </c>
      <c r="R57" s="379" t="s">
        <v>35</v>
      </c>
      <c r="S57" s="379" t="s">
        <v>35</v>
      </c>
      <c r="T57" s="443" t="s">
        <v>35</v>
      </c>
      <c r="U57" s="481">
        <v>2</v>
      </c>
      <c r="V57" s="470">
        <v>2</v>
      </c>
      <c r="W57" s="405">
        <v>2</v>
      </c>
      <c r="X57" s="474"/>
      <c r="Y57" s="476" t="s">
        <v>35</v>
      </c>
      <c r="Z57" s="470" t="s">
        <v>35</v>
      </c>
      <c r="AA57" s="470" t="s">
        <v>35</v>
      </c>
      <c r="AB57" s="470" t="s">
        <v>35</v>
      </c>
      <c r="AC57" s="470" t="s">
        <v>35</v>
      </c>
      <c r="AD57" s="470">
        <v>1</v>
      </c>
      <c r="AE57" s="471">
        <v>3</v>
      </c>
      <c r="AF57" s="405">
        <v>2</v>
      </c>
      <c r="AG57" s="405">
        <v>2</v>
      </c>
      <c r="AH57" s="405" t="s">
        <v>35</v>
      </c>
      <c r="AI57" s="405" t="s">
        <v>35</v>
      </c>
      <c r="AJ57" s="474"/>
    </row>
    <row r="58" spans="1:36">
      <c r="A58" s="84"/>
      <c r="B58" s="2" t="s">
        <v>107</v>
      </c>
      <c r="C58" s="117" t="s">
        <v>120</v>
      </c>
      <c r="D58" s="86" t="s">
        <v>213</v>
      </c>
      <c r="E58" s="159" t="s">
        <v>35</v>
      </c>
      <c r="F58" s="351" t="s">
        <v>35</v>
      </c>
      <c r="G58" s="352" t="s">
        <v>35</v>
      </c>
      <c r="H58" s="378" t="s">
        <v>35</v>
      </c>
      <c r="I58" s="190" t="s">
        <v>35</v>
      </c>
      <c r="J58" s="379" t="s">
        <v>35</v>
      </c>
      <c r="K58" s="379" t="s">
        <v>35</v>
      </c>
      <c r="L58" s="443" t="s">
        <v>35</v>
      </c>
      <c r="M58" s="380" t="s">
        <v>35</v>
      </c>
      <c r="N58" s="379" t="s">
        <v>35</v>
      </c>
      <c r="O58" s="379" t="s">
        <v>35</v>
      </c>
      <c r="P58" s="447" t="s">
        <v>35</v>
      </c>
      <c r="Q58" s="445" t="s">
        <v>35</v>
      </c>
      <c r="R58" s="379" t="s">
        <v>35</v>
      </c>
      <c r="S58" s="379" t="s">
        <v>35</v>
      </c>
      <c r="T58" s="443" t="s">
        <v>35</v>
      </c>
      <c r="U58" s="481">
        <v>4</v>
      </c>
      <c r="V58" s="470">
        <v>4</v>
      </c>
      <c r="W58" s="405">
        <v>3</v>
      </c>
      <c r="X58" s="474"/>
      <c r="Y58" s="476" t="s">
        <v>35</v>
      </c>
      <c r="Z58" s="470" t="s">
        <v>35</v>
      </c>
      <c r="AA58" s="470" t="s">
        <v>35</v>
      </c>
      <c r="AB58" s="470" t="s">
        <v>35</v>
      </c>
      <c r="AC58" s="470" t="s">
        <v>35</v>
      </c>
      <c r="AD58" s="470">
        <v>1</v>
      </c>
      <c r="AE58" s="471">
        <v>2</v>
      </c>
      <c r="AF58" s="405">
        <v>3</v>
      </c>
      <c r="AG58" s="405">
        <v>3</v>
      </c>
      <c r="AH58" s="405" t="s">
        <v>35</v>
      </c>
      <c r="AI58" s="405" t="s">
        <v>35</v>
      </c>
      <c r="AJ58" s="474"/>
    </row>
    <row r="59" spans="1:36">
      <c r="A59" s="84"/>
      <c r="B59" s="2" t="s">
        <v>108</v>
      </c>
      <c r="C59" s="117" t="s">
        <v>120</v>
      </c>
      <c r="D59" s="86" t="s">
        <v>214</v>
      </c>
      <c r="E59" s="159" t="s">
        <v>35</v>
      </c>
      <c r="F59" s="351" t="s">
        <v>35</v>
      </c>
      <c r="G59" s="352" t="s">
        <v>35</v>
      </c>
      <c r="H59" s="378" t="s">
        <v>35</v>
      </c>
      <c r="I59" s="190" t="s">
        <v>35</v>
      </c>
      <c r="J59" s="379" t="s">
        <v>35</v>
      </c>
      <c r="K59" s="379" t="s">
        <v>35</v>
      </c>
      <c r="L59" s="443" t="s">
        <v>35</v>
      </c>
      <c r="M59" s="380" t="s">
        <v>35</v>
      </c>
      <c r="N59" s="379" t="s">
        <v>35</v>
      </c>
      <c r="O59" s="379" t="s">
        <v>35</v>
      </c>
      <c r="P59" s="447" t="s">
        <v>35</v>
      </c>
      <c r="Q59" s="445" t="s">
        <v>35</v>
      </c>
      <c r="R59" s="379" t="s">
        <v>35</v>
      </c>
      <c r="S59" s="379" t="s">
        <v>35</v>
      </c>
      <c r="T59" s="443" t="s">
        <v>35</v>
      </c>
      <c r="U59" s="481">
        <v>4</v>
      </c>
      <c r="V59" s="470">
        <v>4</v>
      </c>
      <c r="W59" s="405">
        <v>4</v>
      </c>
      <c r="X59" s="474"/>
      <c r="Y59" s="476" t="s">
        <v>35</v>
      </c>
      <c r="Z59" s="470" t="s">
        <v>35</v>
      </c>
      <c r="AA59" s="470" t="s">
        <v>35</v>
      </c>
      <c r="AB59" s="470" t="s">
        <v>35</v>
      </c>
      <c r="AC59" s="470" t="s">
        <v>35</v>
      </c>
      <c r="AD59" s="470">
        <v>3</v>
      </c>
      <c r="AE59" s="471">
        <v>4</v>
      </c>
      <c r="AF59" s="405">
        <v>4</v>
      </c>
      <c r="AG59" s="405">
        <v>4</v>
      </c>
      <c r="AH59" s="405" t="s">
        <v>35</v>
      </c>
      <c r="AI59" s="405" t="s">
        <v>35</v>
      </c>
      <c r="AJ59" s="474"/>
    </row>
    <row r="60" spans="1:36">
      <c r="A60" s="84"/>
      <c r="B60" s="2" t="s">
        <v>109</v>
      </c>
      <c r="C60" s="117" t="s">
        <v>120</v>
      </c>
      <c r="D60" s="86" t="s">
        <v>215</v>
      </c>
      <c r="E60" s="159" t="s">
        <v>35</v>
      </c>
      <c r="F60" s="351" t="s">
        <v>35</v>
      </c>
      <c r="G60" s="352" t="s">
        <v>35</v>
      </c>
      <c r="H60" s="378" t="s">
        <v>35</v>
      </c>
      <c r="I60" s="190" t="s">
        <v>35</v>
      </c>
      <c r="J60" s="379" t="s">
        <v>35</v>
      </c>
      <c r="K60" s="379" t="s">
        <v>35</v>
      </c>
      <c r="L60" s="443" t="s">
        <v>35</v>
      </c>
      <c r="M60" s="380" t="s">
        <v>35</v>
      </c>
      <c r="N60" s="379" t="s">
        <v>35</v>
      </c>
      <c r="O60" s="379" t="s">
        <v>35</v>
      </c>
      <c r="P60" s="447" t="s">
        <v>35</v>
      </c>
      <c r="Q60" s="445" t="s">
        <v>35</v>
      </c>
      <c r="R60" s="379" t="s">
        <v>35</v>
      </c>
      <c r="S60" s="379" t="s">
        <v>35</v>
      </c>
      <c r="T60" s="443" t="s">
        <v>35</v>
      </c>
      <c r="U60" s="481">
        <v>1</v>
      </c>
      <c r="V60" s="470">
        <v>1</v>
      </c>
      <c r="W60" s="405">
        <v>1</v>
      </c>
      <c r="X60" s="474"/>
      <c r="Y60" s="476" t="s">
        <v>35</v>
      </c>
      <c r="Z60" s="470" t="s">
        <v>35</v>
      </c>
      <c r="AA60" s="470" t="s">
        <v>35</v>
      </c>
      <c r="AB60" s="470" t="s">
        <v>35</v>
      </c>
      <c r="AC60" s="470" t="s">
        <v>35</v>
      </c>
      <c r="AD60" s="470">
        <v>0</v>
      </c>
      <c r="AE60" s="471">
        <v>1</v>
      </c>
      <c r="AF60" s="405">
        <v>1</v>
      </c>
      <c r="AG60" s="405">
        <v>1</v>
      </c>
      <c r="AH60" s="405" t="s">
        <v>35</v>
      </c>
      <c r="AI60" s="405" t="s">
        <v>35</v>
      </c>
      <c r="AJ60" s="474"/>
    </row>
    <row r="61" spans="1:36">
      <c r="A61" s="84"/>
      <c r="B61" s="2" t="s">
        <v>110</v>
      </c>
      <c r="C61" s="117" t="s">
        <v>120</v>
      </c>
      <c r="D61" s="86" t="s">
        <v>216</v>
      </c>
      <c r="E61" s="159" t="s">
        <v>35</v>
      </c>
      <c r="F61" s="351" t="s">
        <v>35</v>
      </c>
      <c r="G61" s="352" t="s">
        <v>35</v>
      </c>
      <c r="H61" s="378" t="s">
        <v>35</v>
      </c>
      <c r="I61" s="190" t="s">
        <v>35</v>
      </c>
      <c r="J61" s="379" t="s">
        <v>35</v>
      </c>
      <c r="K61" s="379" t="s">
        <v>35</v>
      </c>
      <c r="L61" s="443" t="s">
        <v>35</v>
      </c>
      <c r="M61" s="380" t="s">
        <v>35</v>
      </c>
      <c r="N61" s="379" t="s">
        <v>35</v>
      </c>
      <c r="O61" s="379" t="s">
        <v>35</v>
      </c>
      <c r="P61" s="447" t="s">
        <v>35</v>
      </c>
      <c r="Q61" s="445" t="s">
        <v>35</v>
      </c>
      <c r="R61" s="379" t="s">
        <v>35</v>
      </c>
      <c r="S61" s="379" t="s">
        <v>35</v>
      </c>
      <c r="T61" s="443" t="s">
        <v>35</v>
      </c>
      <c r="U61" s="481">
        <v>1</v>
      </c>
      <c r="V61" s="470">
        <v>1</v>
      </c>
      <c r="W61" s="405">
        <v>1</v>
      </c>
      <c r="X61" s="474"/>
      <c r="Y61" s="476" t="s">
        <v>35</v>
      </c>
      <c r="Z61" s="470" t="s">
        <v>35</v>
      </c>
      <c r="AA61" s="470" t="s">
        <v>35</v>
      </c>
      <c r="AB61" s="470" t="s">
        <v>35</v>
      </c>
      <c r="AC61" s="470" t="s">
        <v>35</v>
      </c>
      <c r="AD61" s="470">
        <v>0</v>
      </c>
      <c r="AE61" s="471">
        <v>1</v>
      </c>
      <c r="AF61" s="405">
        <v>1</v>
      </c>
      <c r="AG61" s="405">
        <v>1</v>
      </c>
      <c r="AH61" s="405" t="s">
        <v>35</v>
      </c>
      <c r="AI61" s="405" t="s">
        <v>35</v>
      </c>
      <c r="AJ61" s="474"/>
    </row>
    <row r="62" spans="1:36">
      <c r="A62" s="84"/>
      <c r="B62" s="1" t="s">
        <v>111</v>
      </c>
      <c r="C62" s="116" t="s">
        <v>120</v>
      </c>
      <c r="D62" s="85" t="s">
        <v>217</v>
      </c>
      <c r="E62" s="193" t="s">
        <v>35</v>
      </c>
      <c r="F62" s="141" t="s">
        <v>35</v>
      </c>
      <c r="G62" s="148" t="s">
        <v>35</v>
      </c>
      <c r="H62" s="381" t="s">
        <v>35</v>
      </c>
      <c r="I62" s="353" t="s">
        <v>35</v>
      </c>
      <c r="J62" s="382" t="s">
        <v>35</v>
      </c>
      <c r="K62" s="382" t="s">
        <v>35</v>
      </c>
      <c r="L62" s="431" t="s">
        <v>35</v>
      </c>
      <c r="M62" s="383" t="s">
        <v>35</v>
      </c>
      <c r="N62" s="382" t="s">
        <v>35</v>
      </c>
      <c r="O62" s="382" t="s">
        <v>35</v>
      </c>
      <c r="P62" s="448" t="s">
        <v>35</v>
      </c>
      <c r="Q62" s="387" t="s">
        <v>35</v>
      </c>
      <c r="R62" s="382" t="s">
        <v>35</v>
      </c>
      <c r="S62" s="382" t="s">
        <v>35</v>
      </c>
      <c r="T62" s="431" t="s">
        <v>35</v>
      </c>
      <c r="U62" s="482">
        <v>1</v>
      </c>
      <c r="V62" s="464">
        <v>1</v>
      </c>
      <c r="W62" s="406">
        <v>1</v>
      </c>
      <c r="X62" s="474"/>
      <c r="Y62" s="407" t="s">
        <v>35</v>
      </c>
      <c r="Z62" s="464" t="s">
        <v>35</v>
      </c>
      <c r="AA62" s="464" t="s">
        <v>35</v>
      </c>
      <c r="AB62" s="464" t="s">
        <v>35</v>
      </c>
      <c r="AC62" s="464" t="s">
        <v>35</v>
      </c>
      <c r="AD62" s="464">
        <v>1</v>
      </c>
      <c r="AE62" s="483">
        <v>1</v>
      </c>
      <c r="AF62" s="406">
        <v>1</v>
      </c>
      <c r="AG62" s="406">
        <v>1</v>
      </c>
      <c r="AH62" s="406" t="s">
        <v>35</v>
      </c>
      <c r="AI62" s="406" t="s">
        <v>35</v>
      </c>
      <c r="AJ62" s="474"/>
    </row>
    <row r="63" spans="1:36">
      <c r="A63" s="87"/>
      <c r="B63" s="67" t="s">
        <v>112</v>
      </c>
      <c r="C63" s="118" t="s">
        <v>120</v>
      </c>
      <c r="D63" s="88" t="s">
        <v>218</v>
      </c>
      <c r="E63" s="414" t="s">
        <v>35</v>
      </c>
      <c r="F63" s="384" t="s">
        <v>35</v>
      </c>
      <c r="G63" s="384" t="s">
        <v>35</v>
      </c>
      <c r="H63" s="385" t="s">
        <v>35</v>
      </c>
      <c r="I63" s="359" t="s">
        <v>35</v>
      </c>
      <c r="J63" s="384" t="s">
        <v>35</v>
      </c>
      <c r="K63" s="384" t="s">
        <v>35</v>
      </c>
      <c r="L63" s="385" t="s">
        <v>35</v>
      </c>
      <c r="M63" s="386" t="s">
        <v>35</v>
      </c>
      <c r="N63" s="384" t="s">
        <v>35</v>
      </c>
      <c r="O63" s="384" t="s">
        <v>35</v>
      </c>
      <c r="P63" s="385" t="s">
        <v>35</v>
      </c>
      <c r="Q63" s="386" t="s">
        <v>35</v>
      </c>
      <c r="R63" s="384" t="s">
        <v>35</v>
      </c>
      <c r="S63" s="384" t="s">
        <v>35</v>
      </c>
      <c r="T63" s="385" t="s">
        <v>35</v>
      </c>
      <c r="U63" s="484">
        <v>39</v>
      </c>
      <c r="V63" s="413">
        <v>41</v>
      </c>
      <c r="W63" s="412">
        <v>41</v>
      </c>
      <c r="X63" s="474"/>
      <c r="Y63" s="462" t="s">
        <v>35</v>
      </c>
      <c r="Z63" s="409" t="s">
        <v>35</v>
      </c>
      <c r="AA63" s="409" t="s">
        <v>35</v>
      </c>
      <c r="AB63" s="409" t="s">
        <v>35</v>
      </c>
      <c r="AC63" s="409" t="s">
        <v>35</v>
      </c>
      <c r="AD63" s="409">
        <v>24</v>
      </c>
      <c r="AE63" s="409">
        <v>31</v>
      </c>
      <c r="AF63" s="459">
        <v>38</v>
      </c>
      <c r="AG63" s="459">
        <v>42</v>
      </c>
      <c r="AH63" s="459" t="s">
        <v>35</v>
      </c>
      <c r="AI63" s="459" t="s">
        <v>35</v>
      </c>
      <c r="AJ63" s="474"/>
    </row>
    <row r="64" spans="1:36" ht="18.75" customHeight="1">
      <c r="A64" s="84"/>
      <c r="B64" s="2" t="s">
        <v>102</v>
      </c>
      <c r="C64" s="117" t="s">
        <v>120</v>
      </c>
      <c r="D64" s="86" t="s">
        <v>208</v>
      </c>
      <c r="E64" s="444" t="s">
        <v>35</v>
      </c>
      <c r="F64" s="375" t="s">
        <v>35</v>
      </c>
      <c r="G64" s="376" t="s">
        <v>35</v>
      </c>
      <c r="H64" s="377" t="s">
        <v>35</v>
      </c>
      <c r="I64" s="374" t="s">
        <v>35</v>
      </c>
      <c r="J64" s="375" t="s">
        <v>35</v>
      </c>
      <c r="K64" s="376" t="s">
        <v>35</v>
      </c>
      <c r="L64" s="377" t="s">
        <v>35</v>
      </c>
      <c r="M64" s="437" t="s">
        <v>35</v>
      </c>
      <c r="N64" s="375" t="s">
        <v>35</v>
      </c>
      <c r="O64" s="376" t="s">
        <v>35</v>
      </c>
      <c r="P64" s="377" t="s">
        <v>35</v>
      </c>
      <c r="Q64" s="437" t="s">
        <v>35</v>
      </c>
      <c r="R64" s="375" t="s">
        <v>35</v>
      </c>
      <c r="S64" s="376" t="s">
        <v>35</v>
      </c>
      <c r="T64" s="377" t="s">
        <v>35</v>
      </c>
      <c r="U64" s="485">
        <v>7</v>
      </c>
      <c r="V64" s="542">
        <v>8</v>
      </c>
      <c r="W64" s="486">
        <v>8</v>
      </c>
      <c r="X64" s="474"/>
      <c r="Y64" s="487" t="s">
        <v>35</v>
      </c>
      <c r="Z64" s="488" t="s">
        <v>35</v>
      </c>
      <c r="AA64" s="488" t="s">
        <v>35</v>
      </c>
      <c r="AB64" s="488" t="s">
        <v>35</v>
      </c>
      <c r="AC64" s="488" t="s">
        <v>35</v>
      </c>
      <c r="AD64" s="488" t="s">
        <v>35</v>
      </c>
      <c r="AE64" s="488" t="s">
        <v>35</v>
      </c>
      <c r="AF64" s="486">
        <v>7</v>
      </c>
      <c r="AG64" s="489">
        <v>9</v>
      </c>
      <c r="AH64" s="489" t="s">
        <v>35</v>
      </c>
      <c r="AI64" s="489" t="s">
        <v>35</v>
      </c>
      <c r="AJ64" s="474"/>
    </row>
    <row r="65" spans="1:36">
      <c r="A65" s="326"/>
      <c r="B65" s="2" t="s">
        <v>103</v>
      </c>
      <c r="C65" s="117" t="s">
        <v>120</v>
      </c>
      <c r="D65" s="86" t="s">
        <v>209</v>
      </c>
      <c r="E65" s="159" t="s">
        <v>35</v>
      </c>
      <c r="F65" s="351" t="s">
        <v>35</v>
      </c>
      <c r="G65" s="352" t="s">
        <v>35</v>
      </c>
      <c r="H65" s="378" t="s">
        <v>35</v>
      </c>
      <c r="I65" s="190" t="s">
        <v>35</v>
      </c>
      <c r="J65" s="351" t="s">
        <v>35</v>
      </c>
      <c r="K65" s="352" t="s">
        <v>35</v>
      </c>
      <c r="L65" s="378" t="s">
        <v>35</v>
      </c>
      <c r="M65" s="432" t="s">
        <v>35</v>
      </c>
      <c r="N65" s="351" t="s">
        <v>35</v>
      </c>
      <c r="O65" s="352" t="s">
        <v>35</v>
      </c>
      <c r="P65" s="378" t="s">
        <v>35</v>
      </c>
      <c r="Q65" s="432" t="s">
        <v>35</v>
      </c>
      <c r="R65" s="351" t="s">
        <v>35</v>
      </c>
      <c r="S65" s="352" t="s">
        <v>35</v>
      </c>
      <c r="T65" s="378" t="s">
        <v>35</v>
      </c>
      <c r="U65" s="490">
        <v>9</v>
      </c>
      <c r="V65" s="471">
        <v>10</v>
      </c>
      <c r="W65" s="491">
        <v>11</v>
      </c>
      <c r="X65" s="474"/>
      <c r="Y65" s="476" t="s">
        <v>35</v>
      </c>
      <c r="Z65" s="470" t="s">
        <v>35</v>
      </c>
      <c r="AA65" s="470" t="s">
        <v>35</v>
      </c>
      <c r="AB65" s="470" t="s">
        <v>35</v>
      </c>
      <c r="AC65" s="470" t="s">
        <v>35</v>
      </c>
      <c r="AD65" s="470" t="s">
        <v>35</v>
      </c>
      <c r="AE65" s="470" t="s">
        <v>35</v>
      </c>
      <c r="AF65" s="491">
        <v>10</v>
      </c>
      <c r="AG65" s="405">
        <v>11</v>
      </c>
      <c r="AH65" s="405" t="s">
        <v>35</v>
      </c>
      <c r="AI65" s="405" t="s">
        <v>35</v>
      </c>
      <c r="AJ65" s="474"/>
    </row>
    <row r="66" spans="1:36">
      <c r="A66" s="84"/>
      <c r="B66" s="2" t="s">
        <v>275</v>
      </c>
      <c r="C66" s="117" t="s">
        <v>120</v>
      </c>
      <c r="D66" s="86" t="s">
        <v>210</v>
      </c>
      <c r="E66" s="159" t="s">
        <v>35</v>
      </c>
      <c r="F66" s="351" t="s">
        <v>35</v>
      </c>
      <c r="G66" s="352" t="s">
        <v>35</v>
      </c>
      <c r="H66" s="378" t="s">
        <v>35</v>
      </c>
      <c r="I66" s="190" t="s">
        <v>35</v>
      </c>
      <c r="J66" s="351" t="s">
        <v>35</v>
      </c>
      <c r="K66" s="352" t="s">
        <v>35</v>
      </c>
      <c r="L66" s="378" t="s">
        <v>35</v>
      </c>
      <c r="M66" s="432" t="s">
        <v>35</v>
      </c>
      <c r="N66" s="351" t="s">
        <v>35</v>
      </c>
      <c r="O66" s="352" t="s">
        <v>35</v>
      </c>
      <c r="P66" s="378" t="s">
        <v>35</v>
      </c>
      <c r="Q66" s="432" t="s">
        <v>35</v>
      </c>
      <c r="R66" s="351" t="s">
        <v>35</v>
      </c>
      <c r="S66" s="352" t="s">
        <v>35</v>
      </c>
      <c r="T66" s="378" t="s">
        <v>35</v>
      </c>
      <c r="U66" s="490">
        <v>6</v>
      </c>
      <c r="V66" s="471">
        <v>5</v>
      </c>
      <c r="W66" s="491">
        <v>4</v>
      </c>
      <c r="X66" s="474"/>
      <c r="Y66" s="476" t="s">
        <v>35</v>
      </c>
      <c r="Z66" s="470" t="s">
        <v>35</v>
      </c>
      <c r="AA66" s="470" t="s">
        <v>35</v>
      </c>
      <c r="AB66" s="470" t="s">
        <v>35</v>
      </c>
      <c r="AC66" s="470" t="s">
        <v>35</v>
      </c>
      <c r="AD66" s="470" t="s">
        <v>35</v>
      </c>
      <c r="AE66" s="470" t="s">
        <v>35</v>
      </c>
      <c r="AF66" s="491">
        <v>5</v>
      </c>
      <c r="AG66" s="405">
        <v>4</v>
      </c>
      <c r="AH66" s="405" t="s">
        <v>35</v>
      </c>
      <c r="AI66" s="405" t="s">
        <v>35</v>
      </c>
      <c r="AJ66" s="474"/>
    </row>
    <row r="67" spans="1:36">
      <c r="A67" s="84"/>
      <c r="B67" s="2" t="s">
        <v>105</v>
      </c>
      <c r="C67" s="117" t="s">
        <v>120</v>
      </c>
      <c r="D67" s="86" t="s">
        <v>211</v>
      </c>
      <c r="E67" s="159" t="s">
        <v>35</v>
      </c>
      <c r="F67" s="351" t="s">
        <v>35</v>
      </c>
      <c r="G67" s="352" t="s">
        <v>76</v>
      </c>
      <c r="H67" s="378" t="s">
        <v>35</v>
      </c>
      <c r="I67" s="190" t="s">
        <v>35</v>
      </c>
      <c r="J67" s="351" t="s">
        <v>35</v>
      </c>
      <c r="K67" s="352" t="s">
        <v>76</v>
      </c>
      <c r="L67" s="378" t="s">
        <v>35</v>
      </c>
      <c r="M67" s="432" t="s">
        <v>35</v>
      </c>
      <c r="N67" s="351" t="s">
        <v>35</v>
      </c>
      <c r="O67" s="352" t="s">
        <v>76</v>
      </c>
      <c r="P67" s="378" t="s">
        <v>35</v>
      </c>
      <c r="Q67" s="432" t="s">
        <v>35</v>
      </c>
      <c r="R67" s="351" t="s">
        <v>35</v>
      </c>
      <c r="S67" s="352" t="s">
        <v>35</v>
      </c>
      <c r="T67" s="378" t="s">
        <v>35</v>
      </c>
      <c r="U67" s="490">
        <v>9</v>
      </c>
      <c r="V67" s="471">
        <v>10</v>
      </c>
      <c r="W67" s="491">
        <v>12</v>
      </c>
      <c r="X67" s="474"/>
      <c r="Y67" s="476" t="s">
        <v>35</v>
      </c>
      <c r="Z67" s="470" t="s">
        <v>35</v>
      </c>
      <c r="AA67" s="470" t="s">
        <v>35</v>
      </c>
      <c r="AB67" s="470" t="s">
        <v>35</v>
      </c>
      <c r="AC67" s="470" t="s">
        <v>35</v>
      </c>
      <c r="AD67" s="470" t="s">
        <v>35</v>
      </c>
      <c r="AE67" s="470" t="s">
        <v>35</v>
      </c>
      <c r="AF67" s="491">
        <v>9</v>
      </c>
      <c r="AG67" s="491">
        <v>13</v>
      </c>
      <c r="AH67" s="491" t="s">
        <v>35</v>
      </c>
      <c r="AI67" s="491" t="s">
        <v>35</v>
      </c>
      <c r="AJ67" s="474"/>
    </row>
    <row r="68" spans="1:36">
      <c r="A68" s="84"/>
      <c r="B68" s="2" t="s">
        <v>106</v>
      </c>
      <c r="C68" s="117" t="s">
        <v>120</v>
      </c>
      <c r="D68" s="86" t="s">
        <v>212</v>
      </c>
      <c r="E68" s="159" t="s">
        <v>35</v>
      </c>
      <c r="F68" s="351" t="s">
        <v>35</v>
      </c>
      <c r="G68" s="352" t="s">
        <v>35</v>
      </c>
      <c r="H68" s="378" t="s">
        <v>35</v>
      </c>
      <c r="I68" s="190" t="s">
        <v>35</v>
      </c>
      <c r="J68" s="351" t="s">
        <v>35</v>
      </c>
      <c r="K68" s="352" t="s">
        <v>35</v>
      </c>
      <c r="L68" s="378" t="s">
        <v>35</v>
      </c>
      <c r="M68" s="432" t="s">
        <v>35</v>
      </c>
      <c r="N68" s="351" t="s">
        <v>35</v>
      </c>
      <c r="O68" s="352" t="s">
        <v>35</v>
      </c>
      <c r="P68" s="378" t="s">
        <v>35</v>
      </c>
      <c r="Q68" s="432" t="s">
        <v>35</v>
      </c>
      <c r="R68" s="351" t="s">
        <v>35</v>
      </c>
      <c r="S68" s="352" t="s">
        <v>35</v>
      </c>
      <c r="T68" s="378" t="s">
        <v>35</v>
      </c>
      <c r="U68" s="490">
        <v>6</v>
      </c>
      <c r="V68" s="471">
        <v>6</v>
      </c>
      <c r="W68" s="491">
        <v>6</v>
      </c>
      <c r="X68" s="474"/>
      <c r="Y68" s="476" t="s">
        <v>35</v>
      </c>
      <c r="Z68" s="470" t="s">
        <v>35</v>
      </c>
      <c r="AA68" s="470" t="s">
        <v>35</v>
      </c>
      <c r="AB68" s="470" t="s">
        <v>35</v>
      </c>
      <c r="AC68" s="470" t="s">
        <v>35</v>
      </c>
      <c r="AD68" s="470" t="s">
        <v>35</v>
      </c>
      <c r="AE68" s="470" t="s">
        <v>35</v>
      </c>
      <c r="AF68" s="491">
        <v>6</v>
      </c>
      <c r="AG68" s="491">
        <v>6</v>
      </c>
      <c r="AH68" s="491" t="s">
        <v>35</v>
      </c>
      <c r="AI68" s="491" t="s">
        <v>35</v>
      </c>
      <c r="AJ68" s="474"/>
    </row>
    <row r="69" spans="1:36">
      <c r="A69" s="84"/>
      <c r="B69" s="2" t="s">
        <v>107</v>
      </c>
      <c r="C69" s="117" t="s">
        <v>120</v>
      </c>
      <c r="D69" s="86" t="s">
        <v>213</v>
      </c>
      <c r="E69" s="159" t="s">
        <v>35</v>
      </c>
      <c r="F69" s="351" t="s">
        <v>35</v>
      </c>
      <c r="G69" s="352" t="s">
        <v>35</v>
      </c>
      <c r="H69" s="378" t="s">
        <v>35</v>
      </c>
      <c r="I69" s="190" t="s">
        <v>35</v>
      </c>
      <c r="J69" s="351" t="s">
        <v>35</v>
      </c>
      <c r="K69" s="352" t="s">
        <v>35</v>
      </c>
      <c r="L69" s="378" t="s">
        <v>35</v>
      </c>
      <c r="M69" s="432" t="s">
        <v>35</v>
      </c>
      <c r="N69" s="351" t="s">
        <v>35</v>
      </c>
      <c r="O69" s="352" t="s">
        <v>35</v>
      </c>
      <c r="P69" s="378" t="s">
        <v>35</v>
      </c>
      <c r="Q69" s="432" t="s">
        <v>35</v>
      </c>
      <c r="R69" s="351" t="s">
        <v>35</v>
      </c>
      <c r="S69" s="352" t="s">
        <v>35</v>
      </c>
      <c r="T69" s="378" t="s">
        <v>35</v>
      </c>
      <c r="U69" s="490">
        <v>24</v>
      </c>
      <c r="V69" s="471">
        <v>25</v>
      </c>
      <c r="W69" s="491">
        <v>25</v>
      </c>
      <c r="X69" s="474"/>
      <c r="Y69" s="476" t="s">
        <v>35</v>
      </c>
      <c r="Z69" s="470" t="s">
        <v>35</v>
      </c>
      <c r="AA69" s="470" t="s">
        <v>35</v>
      </c>
      <c r="AB69" s="470" t="s">
        <v>35</v>
      </c>
      <c r="AC69" s="470" t="s">
        <v>35</v>
      </c>
      <c r="AD69" s="470" t="s">
        <v>35</v>
      </c>
      <c r="AE69" s="470" t="s">
        <v>35</v>
      </c>
      <c r="AF69" s="491">
        <v>24</v>
      </c>
      <c r="AG69" s="491">
        <v>26</v>
      </c>
      <c r="AH69" s="491" t="s">
        <v>35</v>
      </c>
      <c r="AI69" s="491" t="s">
        <v>35</v>
      </c>
      <c r="AJ69" s="474"/>
    </row>
    <row r="70" spans="1:36">
      <c r="A70" s="84"/>
      <c r="B70" s="2" t="s">
        <v>108</v>
      </c>
      <c r="C70" s="117" t="s">
        <v>120</v>
      </c>
      <c r="D70" s="86" t="s">
        <v>214</v>
      </c>
      <c r="E70" s="159" t="s">
        <v>35</v>
      </c>
      <c r="F70" s="351" t="s">
        <v>35</v>
      </c>
      <c r="G70" s="352" t="s">
        <v>35</v>
      </c>
      <c r="H70" s="378" t="s">
        <v>35</v>
      </c>
      <c r="I70" s="190" t="s">
        <v>35</v>
      </c>
      <c r="J70" s="351" t="s">
        <v>35</v>
      </c>
      <c r="K70" s="352" t="s">
        <v>35</v>
      </c>
      <c r="L70" s="378" t="s">
        <v>35</v>
      </c>
      <c r="M70" s="432" t="s">
        <v>35</v>
      </c>
      <c r="N70" s="351" t="s">
        <v>35</v>
      </c>
      <c r="O70" s="352" t="s">
        <v>35</v>
      </c>
      <c r="P70" s="378" t="s">
        <v>35</v>
      </c>
      <c r="Q70" s="432" t="s">
        <v>35</v>
      </c>
      <c r="R70" s="351" t="s">
        <v>35</v>
      </c>
      <c r="S70" s="352" t="s">
        <v>35</v>
      </c>
      <c r="T70" s="378" t="s">
        <v>35</v>
      </c>
      <c r="U70" s="490">
        <v>5</v>
      </c>
      <c r="V70" s="471">
        <v>5</v>
      </c>
      <c r="W70" s="491">
        <v>5</v>
      </c>
      <c r="X70" s="474"/>
      <c r="Y70" s="476" t="s">
        <v>35</v>
      </c>
      <c r="Z70" s="470" t="s">
        <v>35</v>
      </c>
      <c r="AA70" s="470" t="s">
        <v>35</v>
      </c>
      <c r="AB70" s="470" t="s">
        <v>35</v>
      </c>
      <c r="AC70" s="470" t="s">
        <v>35</v>
      </c>
      <c r="AD70" s="470" t="s">
        <v>35</v>
      </c>
      <c r="AE70" s="470" t="s">
        <v>35</v>
      </c>
      <c r="AF70" s="491">
        <v>5</v>
      </c>
      <c r="AG70" s="405">
        <v>5</v>
      </c>
      <c r="AH70" s="405" t="s">
        <v>35</v>
      </c>
      <c r="AI70" s="405" t="s">
        <v>35</v>
      </c>
      <c r="AJ70" s="474"/>
    </row>
    <row r="71" spans="1:36">
      <c r="A71" s="84"/>
      <c r="B71" s="2" t="s">
        <v>109</v>
      </c>
      <c r="C71" s="117" t="s">
        <v>120</v>
      </c>
      <c r="D71" s="86" t="s">
        <v>215</v>
      </c>
      <c r="E71" s="159" t="s">
        <v>35</v>
      </c>
      <c r="F71" s="351" t="s">
        <v>35</v>
      </c>
      <c r="G71" s="352" t="s">
        <v>35</v>
      </c>
      <c r="H71" s="378" t="s">
        <v>35</v>
      </c>
      <c r="I71" s="190" t="s">
        <v>35</v>
      </c>
      <c r="J71" s="351" t="s">
        <v>35</v>
      </c>
      <c r="K71" s="352" t="s">
        <v>35</v>
      </c>
      <c r="L71" s="378" t="s">
        <v>35</v>
      </c>
      <c r="M71" s="432" t="s">
        <v>35</v>
      </c>
      <c r="N71" s="351" t="s">
        <v>35</v>
      </c>
      <c r="O71" s="352" t="s">
        <v>35</v>
      </c>
      <c r="P71" s="378" t="s">
        <v>35</v>
      </c>
      <c r="Q71" s="432" t="s">
        <v>35</v>
      </c>
      <c r="R71" s="351" t="s">
        <v>35</v>
      </c>
      <c r="S71" s="352" t="s">
        <v>35</v>
      </c>
      <c r="T71" s="378" t="s">
        <v>35</v>
      </c>
      <c r="U71" s="490">
        <v>1</v>
      </c>
      <c r="V71" s="471">
        <v>1</v>
      </c>
      <c r="W71" s="491">
        <v>1</v>
      </c>
      <c r="X71" s="474"/>
      <c r="Y71" s="476" t="s">
        <v>35</v>
      </c>
      <c r="Z71" s="470" t="s">
        <v>35</v>
      </c>
      <c r="AA71" s="470" t="s">
        <v>35</v>
      </c>
      <c r="AB71" s="470" t="s">
        <v>35</v>
      </c>
      <c r="AC71" s="470" t="s">
        <v>35</v>
      </c>
      <c r="AD71" s="470" t="s">
        <v>35</v>
      </c>
      <c r="AE71" s="470" t="s">
        <v>35</v>
      </c>
      <c r="AF71" s="491">
        <v>1</v>
      </c>
      <c r="AG71" s="405">
        <v>1</v>
      </c>
      <c r="AH71" s="405" t="s">
        <v>35</v>
      </c>
      <c r="AI71" s="405" t="s">
        <v>35</v>
      </c>
      <c r="AJ71" s="474"/>
    </row>
    <row r="72" spans="1:36">
      <c r="A72" s="84"/>
      <c r="B72" s="2" t="s">
        <v>110</v>
      </c>
      <c r="C72" s="117" t="s">
        <v>120</v>
      </c>
      <c r="D72" s="86" t="s">
        <v>216</v>
      </c>
      <c r="E72" s="159" t="s">
        <v>35</v>
      </c>
      <c r="F72" s="351" t="s">
        <v>35</v>
      </c>
      <c r="G72" s="352" t="s">
        <v>35</v>
      </c>
      <c r="H72" s="378" t="s">
        <v>35</v>
      </c>
      <c r="I72" s="190" t="s">
        <v>35</v>
      </c>
      <c r="J72" s="351" t="s">
        <v>35</v>
      </c>
      <c r="K72" s="352" t="s">
        <v>35</v>
      </c>
      <c r="L72" s="378" t="s">
        <v>35</v>
      </c>
      <c r="M72" s="432" t="s">
        <v>35</v>
      </c>
      <c r="N72" s="351" t="s">
        <v>35</v>
      </c>
      <c r="O72" s="352" t="s">
        <v>35</v>
      </c>
      <c r="P72" s="378" t="s">
        <v>35</v>
      </c>
      <c r="Q72" s="432" t="s">
        <v>35</v>
      </c>
      <c r="R72" s="351" t="s">
        <v>35</v>
      </c>
      <c r="S72" s="352" t="s">
        <v>35</v>
      </c>
      <c r="T72" s="378" t="s">
        <v>35</v>
      </c>
      <c r="U72" s="490">
        <v>6</v>
      </c>
      <c r="V72" s="471">
        <v>6</v>
      </c>
      <c r="W72" s="491">
        <v>7</v>
      </c>
      <c r="X72" s="474"/>
      <c r="Y72" s="476" t="s">
        <v>35</v>
      </c>
      <c r="Z72" s="470" t="s">
        <v>35</v>
      </c>
      <c r="AA72" s="470" t="s">
        <v>35</v>
      </c>
      <c r="AB72" s="470" t="s">
        <v>35</v>
      </c>
      <c r="AC72" s="470" t="s">
        <v>35</v>
      </c>
      <c r="AD72" s="470" t="s">
        <v>35</v>
      </c>
      <c r="AE72" s="470" t="s">
        <v>35</v>
      </c>
      <c r="AF72" s="491">
        <v>6</v>
      </c>
      <c r="AG72" s="405">
        <v>7</v>
      </c>
      <c r="AH72" s="405" t="s">
        <v>35</v>
      </c>
      <c r="AI72" s="405" t="s">
        <v>35</v>
      </c>
      <c r="AJ72" s="474"/>
    </row>
    <row r="73" spans="1:36">
      <c r="A73" s="84"/>
      <c r="B73" s="1" t="s">
        <v>111</v>
      </c>
      <c r="C73" s="116" t="s">
        <v>120</v>
      </c>
      <c r="D73" s="85" t="s">
        <v>217</v>
      </c>
      <c r="E73" s="193" t="s">
        <v>35</v>
      </c>
      <c r="F73" s="141" t="s">
        <v>35</v>
      </c>
      <c r="G73" s="148" t="s">
        <v>35</v>
      </c>
      <c r="H73" s="381" t="s">
        <v>35</v>
      </c>
      <c r="I73" s="353" t="s">
        <v>35</v>
      </c>
      <c r="J73" s="141" t="s">
        <v>35</v>
      </c>
      <c r="K73" s="148" t="s">
        <v>35</v>
      </c>
      <c r="L73" s="381" t="s">
        <v>35</v>
      </c>
      <c r="M73" s="353" t="s">
        <v>35</v>
      </c>
      <c r="N73" s="141" t="s">
        <v>35</v>
      </c>
      <c r="O73" s="148" t="s">
        <v>35</v>
      </c>
      <c r="P73" s="381" t="s">
        <v>35</v>
      </c>
      <c r="Q73" s="353" t="s">
        <v>35</v>
      </c>
      <c r="R73" s="141" t="s">
        <v>35</v>
      </c>
      <c r="S73" s="148" t="s">
        <v>35</v>
      </c>
      <c r="T73" s="381" t="s">
        <v>35</v>
      </c>
      <c r="U73" s="492">
        <v>1</v>
      </c>
      <c r="V73" s="483">
        <v>1</v>
      </c>
      <c r="W73" s="493">
        <v>1</v>
      </c>
      <c r="X73" s="474"/>
      <c r="Y73" s="407" t="s">
        <v>35</v>
      </c>
      <c r="Z73" s="464" t="s">
        <v>35</v>
      </c>
      <c r="AA73" s="464" t="s">
        <v>35</v>
      </c>
      <c r="AB73" s="464" t="s">
        <v>35</v>
      </c>
      <c r="AC73" s="464" t="s">
        <v>35</v>
      </c>
      <c r="AD73" s="464" t="s">
        <v>35</v>
      </c>
      <c r="AE73" s="464" t="s">
        <v>35</v>
      </c>
      <c r="AF73" s="493">
        <v>1</v>
      </c>
      <c r="AG73" s="406">
        <v>1</v>
      </c>
      <c r="AH73" s="406" t="s">
        <v>35</v>
      </c>
      <c r="AI73" s="406" t="s">
        <v>35</v>
      </c>
      <c r="AJ73" s="474"/>
    </row>
    <row r="74" spans="1:36">
      <c r="A74" s="87"/>
      <c r="B74" s="67" t="s">
        <v>113</v>
      </c>
      <c r="C74" s="118" t="s">
        <v>120</v>
      </c>
      <c r="D74" s="88" t="s">
        <v>219</v>
      </c>
      <c r="E74" s="414" t="s">
        <v>35</v>
      </c>
      <c r="F74" s="384" t="s">
        <v>35</v>
      </c>
      <c r="G74" s="384" t="s">
        <v>35</v>
      </c>
      <c r="H74" s="385" t="s">
        <v>35</v>
      </c>
      <c r="I74" s="359" t="s">
        <v>35</v>
      </c>
      <c r="J74" s="384" t="s">
        <v>35</v>
      </c>
      <c r="K74" s="384" t="s">
        <v>35</v>
      </c>
      <c r="L74" s="385" t="s">
        <v>35</v>
      </c>
      <c r="M74" s="438" t="s">
        <v>35</v>
      </c>
      <c r="N74" s="384" t="s">
        <v>35</v>
      </c>
      <c r="O74" s="384" t="s">
        <v>35</v>
      </c>
      <c r="P74" s="385" t="s">
        <v>35</v>
      </c>
      <c r="Q74" s="438" t="s">
        <v>35</v>
      </c>
      <c r="R74" s="384" t="s">
        <v>35</v>
      </c>
      <c r="S74" s="384" t="s">
        <v>35</v>
      </c>
      <c r="T74" s="385" t="s">
        <v>35</v>
      </c>
      <c r="U74" s="410">
        <v>74</v>
      </c>
      <c r="V74" s="413">
        <v>77</v>
      </c>
      <c r="W74" s="412">
        <v>80</v>
      </c>
      <c r="X74" s="474"/>
      <c r="Y74" s="462" t="s">
        <v>35</v>
      </c>
      <c r="Z74" s="409" t="s">
        <v>35</v>
      </c>
      <c r="AA74" s="409" t="s">
        <v>35</v>
      </c>
      <c r="AB74" s="409" t="s">
        <v>35</v>
      </c>
      <c r="AC74" s="409" t="s">
        <v>35</v>
      </c>
      <c r="AD74" s="409" t="s">
        <v>35</v>
      </c>
      <c r="AE74" s="409" t="s">
        <v>35</v>
      </c>
      <c r="AF74" s="459">
        <v>74</v>
      </c>
      <c r="AG74" s="459">
        <v>83</v>
      </c>
      <c r="AH74" s="459" t="s">
        <v>35</v>
      </c>
      <c r="AI74" s="459" t="s">
        <v>35</v>
      </c>
      <c r="AJ74" s="474"/>
    </row>
    <row r="75" spans="1:36">
      <c r="A75" s="114"/>
    </row>
    <row r="76" spans="1:36">
      <c r="B76" t="s">
        <v>249</v>
      </c>
    </row>
    <row r="77" spans="1:36">
      <c r="B77" t="s">
        <v>250</v>
      </c>
    </row>
  </sheetData>
  <phoneticPr fontId="3"/>
  <pageMargins left="0.70866141732283472" right="0.70866141732283472" top="0.74803149606299213" bottom="0.74803149606299213" header="0.31496062992125984" footer="0.31496062992125984"/>
  <pageSetup paperSize="8" scale="43" orientation="landscape"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889BF-EF80-417A-A9A5-0851A3ED3E56}">
  <sheetPr>
    <pageSetUpPr fitToPage="1"/>
  </sheetPr>
  <dimension ref="A1:E88"/>
  <sheetViews>
    <sheetView zoomScaleNormal="100" workbookViewId="0">
      <pane xSplit="1" ySplit="5" topLeftCell="B6" activePane="bottomRight" state="frozen"/>
      <selection activeCell="B6" sqref="B6"/>
      <selection pane="topRight" activeCell="B6" sqref="B6"/>
      <selection pane="bottomLeft" activeCell="B6" sqref="B6"/>
      <selection pane="bottomRight" activeCell="C14" sqref="C14"/>
    </sheetView>
  </sheetViews>
  <sheetFormatPr defaultRowHeight="18.75"/>
  <cols>
    <col min="1" max="1" width="31.25" customWidth="1"/>
    <col min="2" max="2" width="88.75" style="3" customWidth="1"/>
    <col min="3" max="4" width="56.875" customWidth="1"/>
    <col min="5" max="5" width="38.75" bestFit="1" customWidth="1"/>
  </cols>
  <sheetData>
    <row r="1" spans="1:5">
      <c r="A1" s="547" t="s">
        <v>0</v>
      </c>
      <c r="B1" s="548" t="s">
        <v>1</v>
      </c>
      <c r="E1" s="549" t="s">
        <v>2</v>
      </c>
    </row>
    <row r="2" spans="1:5">
      <c r="C2" t="s">
        <v>277</v>
      </c>
      <c r="D2" t="s">
        <v>507</v>
      </c>
    </row>
    <row r="3" spans="1:5">
      <c r="C3" t="s">
        <v>278</v>
      </c>
      <c r="D3" t="s">
        <v>508</v>
      </c>
    </row>
    <row r="4" spans="1:5">
      <c r="C4" s="3" t="s">
        <v>279</v>
      </c>
      <c r="D4" s="3" t="s">
        <v>60</v>
      </c>
    </row>
    <row r="5" spans="1:5">
      <c r="A5" s="550" t="s">
        <v>280</v>
      </c>
      <c r="B5" s="551" t="s">
        <v>281</v>
      </c>
      <c r="C5" s="552" t="s">
        <v>282</v>
      </c>
      <c r="D5" s="552" t="s">
        <v>509</v>
      </c>
    </row>
    <row r="6" spans="1:5">
      <c r="A6" s="547" t="s">
        <v>283</v>
      </c>
      <c r="B6" s="548" t="s">
        <v>284</v>
      </c>
    </row>
    <row r="7" spans="1:5">
      <c r="A7" s="547" t="s">
        <v>285</v>
      </c>
      <c r="B7" s="548" t="s">
        <v>286</v>
      </c>
    </row>
    <row r="8" spans="1:5">
      <c r="A8" t="s">
        <v>287</v>
      </c>
      <c r="B8" s="3" t="s">
        <v>288</v>
      </c>
      <c r="C8" s="553">
        <v>1476637</v>
      </c>
      <c r="D8" s="553">
        <v>1934093</v>
      </c>
    </row>
    <row r="9" spans="1:5">
      <c r="A9" t="s">
        <v>289</v>
      </c>
      <c r="B9" s="3" t="s">
        <v>290</v>
      </c>
      <c r="C9" s="553">
        <v>2405378</v>
      </c>
      <c r="D9" s="553">
        <v>3112833</v>
      </c>
    </row>
    <row r="10" spans="1:5">
      <c r="A10" t="s">
        <v>291</v>
      </c>
      <c r="B10" s="3" t="s">
        <v>292</v>
      </c>
      <c r="C10" s="553">
        <v>8088098</v>
      </c>
      <c r="D10" s="553">
        <v>10383942</v>
      </c>
    </row>
    <row r="11" spans="1:5">
      <c r="A11" t="s">
        <v>293</v>
      </c>
      <c r="B11" s="3" t="s">
        <v>294</v>
      </c>
      <c r="C11" s="553">
        <v>1987</v>
      </c>
      <c r="D11" s="553">
        <v>2263</v>
      </c>
    </row>
    <row r="12" spans="1:5">
      <c r="A12" t="s">
        <v>295</v>
      </c>
      <c r="B12" s="3" t="s">
        <v>296</v>
      </c>
      <c r="C12" s="553">
        <v>679489</v>
      </c>
      <c r="D12" s="553">
        <v>704078</v>
      </c>
    </row>
    <row r="13" spans="1:5">
      <c r="A13" t="s">
        <v>297</v>
      </c>
      <c r="B13" s="3" t="s">
        <v>298</v>
      </c>
      <c r="C13" s="553">
        <v>186838</v>
      </c>
      <c r="D13" s="553">
        <v>162234</v>
      </c>
    </row>
    <row r="14" spans="1:5">
      <c r="A14" t="s">
        <v>299</v>
      </c>
      <c r="B14" s="3" t="s">
        <v>300</v>
      </c>
      <c r="C14" s="553">
        <v>117904</v>
      </c>
      <c r="D14" s="553">
        <v>215545</v>
      </c>
    </row>
    <row r="15" spans="1:5">
      <c r="A15" s="547" t="s">
        <v>301</v>
      </c>
      <c r="B15" s="548" t="s">
        <v>302</v>
      </c>
      <c r="C15" s="553">
        <v>12956334</v>
      </c>
      <c r="D15" s="553">
        <v>16514991</v>
      </c>
    </row>
    <row r="16" spans="1:5">
      <c r="A16" s="547" t="s">
        <v>303</v>
      </c>
      <c r="B16" s="548" t="s">
        <v>304</v>
      </c>
    </row>
    <row r="17" spans="1:4">
      <c r="A17" t="s">
        <v>305</v>
      </c>
      <c r="B17" s="3" t="s">
        <v>306</v>
      </c>
    </row>
    <row r="18" spans="1:4">
      <c r="A18" t="s">
        <v>307</v>
      </c>
      <c r="B18" s="3" t="s">
        <v>308</v>
      </c>
      <c r="C18" s="553">
        <v>4363029</v>
      </c>
      <c r="D18" s="553">
        <v>4858146</v>
      </c>
    </row>
    <row r="19" spans="1:4">
      <c r="A19" t="s">
        <v>309</v>
      </c>
      <c r="B19" s="3" t="s">
        <v>310</v>
      </c>
      <c r="C19" s="553">
        <v>889973</v>
      </c>
      <c r="D19" s="553">
        <v>1025182</v>
      </c>
    </row>
    <row r="20" spans="1:4">
      <c r="A20" t="s">
        <v>311</v>
      </c>
      <c r="B20" s="3" t="s">
        <v>312</v>
      </c>
      <c r="C20" s="553">
        <v>96808</v>
      </c>
      <c r="D20" s="553">
        <v>87431</v>
      </c>
    </row>
    <row r="21" spans="1:4">
      <c r="A21" t="s">
        <v>313</v>
      </c>
      <c r="B21" s="3" t="s">
        <v>314</v>
      </c>
      <c r="C21" s="553">
        <v>102955</v>
      </c>
      <c r="D21" s="553">
        <v>39712</v>
      </c>
    </row>
    <row r="22" spans="1:4">
      <c r="A22" t="s">
        <v>315</v>
      </c>
      <c r="B22" s="3" t="s">
        <v>316</v>
      </c>
      <c r="C22" s="553">
        <v>290555</v>
      </c>
      <c r="D22" s="553">
        <v>288076</v>
      </c>
    </row>
    <row r="23" spans="1:4">
      <c r="A23" t="s">
        <v>317</v>
      </c>
      <c r="B23" s="3" t="s">
        <v>318</v>
      </c>
      <c r="C23" s="553">
        <v>1487285</v>
      </c>
      <c r="D23" s="553">
        <v>1487787</v>
      </c>
    </row>
    <row r="24" spans="1:4">
      <c r="A24" t="s">
        <v>319</v>
      </c>
      <c r="B24" s="3" t="s">
        <v>320</v>
      </c>
      <c r="C24" s="553">
        <v>321261</v>
      </c>
      <c r="D24" s="553">
        <v>525055</v>
      </c>
    </row>
    <row r="25" spans="1:4">
      <c r="A25" t="s">
        <v>321</v>
      </c>
      <c r="B25" s="3" t="s">
        <v>322</v>
      </c>
      <c r="C25" s="553">
        <v>353591</v>
      </c>
      <c r="D25" s="553">
        <v>809445</v>
      </c>
    </row>
    <row r="26" spans="1:4">
      <c r="A26" t="s">
        <v>323</v>
      </c>
      <c r="B26" s="3" t="s">
        <v>324</v>
      </c>
      <c r="C26" s="553">
        <v>7905461</v>
      </c>
      <c r="D26" s="553">
        <v>9120837</v>
      </c>
    </row>
    <row r="27" spans="1:4">
      <c r="A27" s="554" t="s">
        <v>325</v>
      </c>
      <c r="B27" s="555" t="s">
        <v>326</v>
      </c>
    </row>
    <row r="28" spans="1:4">
      <c r="A28" t="s">
        <v>327</v>
      </c>
      <c r="B28" s="3" t="s">
        <v>328</v>
      </c>
      <c r="C28" s="553">
        <v>72565</v>
      </c>
      <c r="D28" s="553">
        <v>57570</v>
      </c>
    </row>
    <row r="29" spans="1:4">
      <c r="A29" t="s">
        <v>329</v>
      </c>
      <c r="B29" s="3" t="s">
        <v>330</v>
      </c>
      <c r="C29" s="553">
        <v>18054</v>
      </c>
      <c r="D29" s="553">
        <v>16617</v>
      </c>
    </row>
    <row r="30" spans="1:4">
      <c r="A30" t="s">
        <v>331</v>
      </c>
      <c r="B30" s="3" t="s">
        <v>332</v>
      </c>
      <c r="C30" s="553">
        <v>100234</v>
      </c>
      <c r="D30" s="553">
        <v>114267</v>
      </c>
    </row>
    <row r="31" spans="1:4">
      <c r="A31" t="s">
        <v>333</v>
      </c>
      <c r="B31" s="3" t="s">
        <v>334</v>
      </c>
      <c r="C31">
        <v>103</v>
      </c>
      <c r="D31" s="553">
        <v>3430</v>
      </c>
    </row>
    <row r="32" spans="1:4">
      <c r="A32" s="547" t="s">
        <v>335</v>
      </c>
      <c r="B32" s="548" t="s">
        <v>336</v>
      </c>
      <c r="C32" s="553">
        <v>190958</v>
      </c>
      <c r="D32" s="553">
        <v>191885</v>
      </c>
    </row>
    <row r="33" spans="1:4">
      <c r="A33" s="547" t="s">
        <v>337</v>
      </c>
      <c r="B33" s="548" t="s">
        <v>338</v>
      </c>
    </row>
    <row r="34" spans="1:4">
      <c r="A34" t="s">
        <v>339</v>
      </c>
      <c r="B34" s="3" t="s">
        <v>340</v>
      </c>
      <c r="C34">
        <v>838</v>
      </c>
      <c r="D34">
        <v>868</v>
      </c>
    </row>
    <row r="35" spans="1:4">
      <c r="A35" t="s">
        <v>341</v>
      </c>
      <c r="B35" s="3" t="s">
        <v>342</v>
      </c>
      <c r="C35" s="553">
        <v>711972</v>
      </c>
      <c r="D35" s="553">
        <v>771217</v>
      </c>
    </row>
    <row r="36" spans="1:4">
      <c r="A36" t="s">
        <v>343</v>
      </c>
      <c r="B36" s="3" t="s">
        <v>344</v>
      </c>
      <c r="C36" s="553">
        <v>78436</v>
      </c>
      <c r="D36" s="553">
        <v>96071</v>
      </c>
    </row>
    <row r="37" spans="1:4">
      <c r="A37" t="s">
        <v>345</v>
      </c>
      <c r="B37" s="3" t="s">
        <v>346</v>
      </c>
      <c r="C37" s="553">
        <v>11445</v>
      </c>
      <c r="D37" s="553">
        <v>12830</v>
      </c>
    </row>
    <row r="38" spans="1:4">
      <c r="A38" t="s">
        <v>347</v>
      </c>
      <c r="B38" s="3" t="s">
        <v>348</v>
      </c>
      <c r="C38" s="553">
        <v>74350</v>
      </c>
      <c r="D38" s="553">
        <v>108037</v>
      </c>
    </row>
    <row r="39" spans="1:4">
      <c r="A39" t="s">
        <v>333</v>
      </c>
      <c r="B39" s="3" t="s">
        <v>349</v>
      </c>
      <c r="C39" s="553">
        <v>65859</v>
      </c>
      <c r="D39" s="553">
        <v>71246</v>
      </c>
    </row>
    <row r="40" spans="1:4">
      <c r="A40" t="s">
        <v>350</v>
      </c>
      <c r="B40" s="3" t="s">
        <v>351</v>
      </c>
      <c r="C40" s="553">
        <v>942903</v>
      </c>
      <c r="D40" s="553">
        <v>1060271</v>
      </c>
    </row>
    <row r="41" spans="1:4">
      <c r="A41" s="547" t="s">
        <v>352</v>
      </c>
      <c r="B41" s="548" t="s">
        <v>353</v>
      </c>
      <c r="C41" s="553">
        <v>9039323</v>
      </c>
      <c r="D41" s="553">
        <v>10372995</v>
      </c>
    </row>
    <row r="42" spans="1:4">
      <c r="A42" s="547" t="s">
        <v>354</v>
      </c>
      <c r="B42" s="548" t="s">
        <v>355</v>
      </c>
      <c r="C42" s="553">
        <v>21995657</v>
      </c>
      <c r="D42" s="553">
        <v>26887986</v>
      </c>
    </row>
    <row r="44" spans="1:4">
      <c r="A44" s="547" t="s">
        <v>356</v>
      </c>
      <c r="B44" s="548" t="s">
        <v>357</v>
      </c>
    </row>
    <row r="45" spans="1:4">
      <c r="A45" s="547" t="s">
        <v>358</v>
      </c>
      <c r="B45" s="548" t="s">
        <v>359</v>
      </c>
    </row>
    <row r="46" spans="1:4">
      <c r="A46" t="s">
        <v>360</v>
      </c>
      <c r="B46" s="3" t="s">
        <v>361</v>
      </c>
      <c r="C46" s="553">
        <v>1715730</v>
      </c>
      <c r="D46" s="553">
        <v>1071619</v>
      </c>
    </row>
    <row r="47" spans="1:4">
      <c r="A47" t="s">
        <v>362</v>
      </c>
      <c r="B47" s="3" t="s">
        <v>363</v>
      </c>
      <c r="C47" s="553">
        <v>9805771</v>
      </c>
      <c r="D47" s="553">
        <v>12794761</v>
      </c>
    </row>
    <row r="48" spans="1:4">
      <c r="A48" t="s">
        <v>364</v>
      </c>
      <c r="B48" s="3" t="s">
        <v>365</v>
      </c>
      <c r="C48" s="553">
        <v>60000</v>
      </c>
      <c r="D48" s="553">
        <v>60000</v>
      </c>
    </row>
    <row r="49" spans="1:4">
      <c r="A49" t="s">
        <v>366</v>
      </c>
      <c r="B49" s="3" t="s">
        <v>367</v>
      </c>
      <c r="C49" s="553">
        <v>1763597</v>
      </c>
      <c r="D49" s="553">
        <v>2289342</v>
      </c>
    </row>
    <row r="50" spans="1:4">
      <c r="A50" t="s">
        <v>368</v>
      </c>
      <c r="B50" s="3" t="s">
        <v>369</v>
      </c>
      <c r="C50" s="553">
        <v>92745</v>
      </c>
      <c r="D50" s="553">
        <v>135788</v>
      </c>
    </row>
    <row r="51" spans="1:4">
      <c r="A51" t="s">
        <v>370</v>
      </c>
      <c r="B51" s="3" t="s">
        <v>371</v>
      </c>
      <c r="C51" s="553">
        <v>120318</v>
      </c>
      <c r="D51" s="553">
        <v>142438</v>
      </c>
    </row>
    <row r="52" spans="1:4">
      <c r="A52" t="s">
        <v>372</v>
      </c>
      <c r="B52" s="3" t="s">
        <v>373</v>
      </c>
      <c r="C52" s="553">
        <v>210557</v>
      </c>
      <c r="D52" s="553">
        <v>264144</v>
      </c>
    </row>
    <row r="53" spans="1:4">
      <c r="A53" t="s">
        <v>374</v>
      </c>
      <c r="B53" s="3" t="s">
        <v>375</v>
      </c>
      <c r="C53" s="553">
        <v>191534</v>
      </c>
      <c r="D53" s="553">
        <v>53963</v>
      </c>
    </row>
    <row r="54" spans="1:4">
      <c r="A54" t="s">
        <v>376</v>
      </c>
      <c r="B54" s="3" t="s">
        <v>377</v>
      </c>
      <c r="C54" s="553">
        <v>1146931</v>
      </c>
      <c r="D54" s="553">
        <v>1240534</v>
      </c>
    </row>
    <row r="55" spans="1:4">
      <c r="A55" t="s">
        <v>378</v>
      </c>
      <c r="B55" s="3" t="s">
        <v>379</v>
      </c>
      <c r="C55" s="553">
        <v>70903</v>
      </c>
      <c r="D55" s="553">
        <v>96643</v>
      </c>
    </row>
    <row r="56" spans="1:4">
      <c r="A56" t="s">
        <v>380</v>
      </c>
      <c r="B56" s="3" t="s">
        <v>381</v>
      </c>
      <c r="C56" s="7" t="s">
        <v>76</v>
      </c>
      <c r="D56" s="553">
        <v>188306</v>
      </c>
    </row>
    <row r="57" spans="1:4">
      <c r="A57" t="s">
        <v>382</v>
      </c>
      <c r="B57" s="3" t="s">
        <v>383</v>
      </c>
      <c r="C57" s="553">
        <v>108805</v>
      </c>
      <c r="D57" s="553">
        <v>76860</v>
      </c>
    </row>
    <row r="58" spans="1:4">
      <c r="A58" t="s">
        <v>384</v>
      </c>
      <c r="B58" s="3" t="s">
        <v>385</v>
      </c>
      <c r="C58" s="553">
        <v>8070</v>
      </c>
      <c r="D58" s="7" t="s">
        <v>35</v>
      </c>
    </row>
    <row r="59" spans="1:4">
      <c r="A59" t="s">
        <v>299</v>
      </c>
      <c r="B59" s="3" t="s">
        <v>386</v>
      </c>
      <c r="C59" s="553">
        <v>20533</v>
      </c>
      <c r="D59" s="553">
        <v>153075</v>
      </c>
    </row>
    <row r="60" spans="1:4">
      <c r="A60" s="547" t="s">
        <v>387</v>
      </c>
      <c r="B60" s="548" t="s">
        <v>388</v>
      </c>
      <c r="C60" s="553">
        <v>15315498</v>
      </c>
      <c r="D60" s="553">
        <v>18567476</v>
      </c>
    </row>
    <row r="61" spans="1:4">
      <c r="A61" s="547" t="s">
        <v>389</v>
      </c>
      <c r="B61" s="548" t="s">
        <v>390</v>
      </c>
    </row>
    <row r="62" spans="1:4">
      <c r="A62" t="s">
        <v>391</v>
      </c>
      <c r="B62" s="3" t="s">
        <v>392</v>
      </c>
      <c r="C62" s="553">
        <v>30000</v>
      </c>
      <c r="D62" s="7" t="s">
        <v>35</v>
      </c>
    </row>
    <row r="63" spans="1:4">
      <c r="A63" t="s">
        <v>393</v>
      </c>
      <c r="B63" s="3" t="s">
        <v>394</v>
      </c>
      <c r="C63" s="553">
        <v>4060093</v>
      </c>
      <c r="D63" s="553">
        <v>5024490</v>
      </c>
    </row>
    <row r="64" spans="1:4">
      <c r="A64" s="565" t="s">
        <v>395</v>
      </c>
      <c r="B64" s="3" t="s">
        <v>396</v>
      </c>
      <c r="C64" s="553">
        <v>368518</v>
      </c>
      <c r="D64" s="553">
        <v>604775</v>
      </c>
    </row>
    <row r="65" spans="1:4">
      <c r="A65" t="s">
        <v>401</v>
      </c>
      <c r="B65" s="3" t="s">
        <v>402</v>
      </c>
      <c r="C65" s="553">
        <v>23654</v>
      </c>
      <c r="D65" s="553">
        <v>33302</v>
      </c>
    </row>
    <row r="66" spans="1:4">
      <c r="A66" t="s">
        <v>397</v>
      </c>
      <c r="B66" s="3" t="s">
        <v>398</v>
      </c>
      <c r="C66" s="553">
        <v>24868</v>
      </c>
      <c r="D66" s="553">
        <v>25026</v>
      </c>
    </row>
    <row r="67" spans="1:4">
      <c r="A67" t="s">
        <v>399</v>
      </c>
      <c r="B67" s="3" t="s">
        <v>400</v>
      </c>
      <c r="C67" s="553">
        <v>366224</v>
      </c>
      <c r="D67" s="553">
        <v>431965</v>
      </c>
    </row>
    <row r="68" spans="1:4">
      <c r="A68" s="547" t="s">
        <v>403</v>
      </c>
      <c r="B68" s="548" t="s">
        <v>404</v>
      </c>
      <c r="C68" s="553">
        <v>4873359</v>
      </c>
      <c r="D68" s="553">
        <v>6119560</v>
      </c>
    </row>
    <row r="69" spans="1:4">
      <c r="A69" s="547" t="s">
        <v>405</v>
      </c>
      <c r="B69" s="548" t="s">
        <v>406</v>
      </c>
      <c r="C69" s="553">
        <v>20188858</v>
      </c>
      <c r="D69" s="553">
        <v>24687037</v>
      </c>
    </row>
    <row r="70" spans="1:4">
      <c r="A70" s="547"/>
      <c r="B70" s="548"/>
      <c r="C70" s="553"/>
      <c r="D70" s="553"/>
    </row>
    <row r="71" spans="1:4">
      <c r="A71" s="547" t="s">
        <v>407</v>
      </c>
      <c r="B71" s="548" t="s">
        <v>408</v>
      </c>
    </row>
    <row r="72" spans="1:4">
      <c r="A72" s="547" t="s">
        <v>409</v>
      </c>
      <c r="B72" s="548" t="s">
        <v>410</v>
      </c>
    </row>
    <row r="73" spans="1:4">
      <c r="A73" t="s">
        <v>411</v>
      </c>
      <c r="B73" s="3" t="s">
        <v>412</v>
      </c>
      <c r="C73" s="553">
        <v>441806</v>
      </c>
      <c r="D73" s="553">
        <v>608287</v>
      </c>
    </row>
    <row r="74" spans="1:4">
      <c r="A74" t="s">
        <v>413</v>
      </c>
      <c r="B74" s="3" t="s">
        <v>414</v>
      </c>
      <c r="C74" s="553">
        <v>460772</v>
      </c>
      <c r="D74" s="553">
        <v>627254</v>
      </c>
    </row>
    <row r="75" spans="1:4">
      <c r="A75" t="s">
        <v>415</v>
      </c>
      <c r="B75" s="3" t="s">
        <v>416</v>
      </c>
      <c r="C75" s="553">
        <v>893959</v>
      </c>
      <c r="D75" s="553">
        <v>946582</v>
      </c>
    </row>
    <row r="76" spans="1:4">
      <c r="A76" t="s">
        <v>417</v>
      </c>
      <c r="B76" s="3" t="s">
        <v>418</v>
      </c>
      <c r="C76" s="7" t="s">
        <v>419</v>
      </c>
      <c r="D76" s="7" t="s">
        <v>510</v>
      </c>
    </row>
    <row r="77" spans="1:4">
      <c r="A77" s="547" t="s">
        <v>420</v>
      </c>
      <c r="B77" s="548" t="s">
        <v>421</v>
      </c>
      <c r="C77" s="553">
        <v>1796484</v>
      </c>
      <c r="D77" s="553">
        <v>2182012</v>
      </c>
    </row>
    <row r="78" spans="1:4">
      <c r="A78" t="s">
        <v>422</v>
      </c>
      <c r="B78" s="3" t="s">
        <v>423</v>
      </c>
      <c r="C78" s="553">
        <v>10315</v>
      </c>
      <c r="D78" s="553">
        <v>18936</v>
      </c>
    </row>
    <row r="79" spans="1:4">
      <c r="A79" s="547" t="s">
        <v>424</v>
      </c>
      <c r="B79" s="548" t="s">
        <v>425</v>
      </c>
      <c r="C79" s="553">
        <v>1806799</v>
      </c>
      <c r="D79" s="553">
        <v>2200948</v>
      </c>
    </row>
    <row r="80" spans="1:4">
      <c r="A80" s="547" t="s">
        <v>426</v>
      </c>
      <c r="B80" s="548" t="s">
        <v>427</v>
      </c>
      <c r="C80" s="553">
        <v>21995657</v>
      </c>
      <c r="D80" s="553">
        <v>26887986</v>
      </c>
    </row>
    <row r="81" spans="1:5" ht="19.5" thickBot="1"/>
    <row r="82" spans="1:5" ht="19.5" thickTop="1">
      <c r="A82" s="556" t="s">
        <v>428</v>
      </c>
      <c r="B82" s="557" t="s">
        <v>429</v>
      </c>
      <c r="C82" s="558">
        <v>1476</v>
      </c>
      <c r="D82" s="558">
        <v>1934</v>
      </c>
      <c r="E82" s="549" t="s">
        <v>122</v>
      </c>
    </row>
    <row r="83" spans="1:5">
      <c r="A83" t="s">
        <v>430</v>
      </c>
      <c r="B83" s="3" t="s">
        <v>431</v>
      </c>
      <c r="C83" s="553">
        <v>15719</v>
      </c>
      <c r="D83" s="553">
        <v>20168</v>
      </c>
    </row>
    <row r="84" spans="1:5">
      <c r="A84" t="s">
        <v>432</v>
      </c>
      <c r="B84" s="3" t="s">
        <v>433</v>
      </c>
      <c r="C84" s="559">
        <v>8.2000000000000003E-2</v>
      </c>
      <c r="D84" s="559">
        <v>8.1000000000000003E-2</v>
      </c>
    </row>
    <row r="85" spans="1:5">
      <c r="A85" t="s">
        <v>434</v>
      </c>
      <c r="B85" s="3" t="s">
        <v>435</v>
      </c>
      <c r="C85" s="560">
        <v>7.9</v>
      </c>
      <c r="D85" s="561">
        <v>8.4</v>
      </c>
    </row>
    <row r="87" spans="1:5">
      <c r="A87" s="562" t="s">
        <v>436</v>
      </c>
    </row>
    <row r="88" spans="1:5">
      <c r="A88" t="s">
        <v>437</v>
      </c>
    </row>
  </sheetData>
  <phoneticPr fontId="3"/>
  <pageMargins left="0.70866141732283472" right="0.70866141732283472" top="0.74803149606299213" bottom="0.74803149606299213" header="0.31496062992125984" footer="0.31496062992125984"/>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0DADC-41CC-428F-AEE8-E4E2959446C2}">
  <sheetPr>
    <pageSetUpPr fitToPage="1"/>
  </sheetPr>
  <dimension ref="A1:E46"/>
  <sheetViews>
    <sheetView zoomScaleNormal="100" workbookViewId="0">
      <pane xSplit="1" ySplit="5" topLeftCell="B6" activePane="bottomRight" state="frozen"/>
      <selection activeCell="B6" sqref="B6"/>
      <selection pane="topRight" activeCell="B6" sqref="B6"/>
      <selection pane="bottomLeft" activeCell="B6" sqref="B6"/>
      <selection pane="bottomRight" activeCell="B22" sqref="B22"/>
    </sheetView>
  </sheetViews>
  <sheetFormatPr defaultRowHeight="18.75"/>
  <cols>
    <col min="1" max="1" width="34.125" bestFit="1" customWidth="1"/>
    <col min="2" max="2" width="61.125" style="3" bestFit="1" customWidth="1"/>
    <col min="3" max="4" width="73.75" customWidth="1"/>
    <col min="5" max="5" width="38.75" bestFit="1" customWidth="1"/>
  </cols>
  <sheetData>
    <row r="1" spans="1:5">
      <c r="A1" s="547" t="s">
        <v>0</v>
      </c>
      <c r="B1" s="548" t="s">
        <v>1</v>
      </c>
      <c r="E1" t="s">
        <v>2</v>
      </c>
    </row>
    <row r="2" spans="1:5">
      <c r="C2" t="s">
        <v>515</v>
      </c>
      <c r="D2" t="s">
        <v>516</v>
      </c>
    </row>
    <row r="3" spans="1:5">
      <c r="C3" t="s">
        <v>511</v>
      </c>
      <c r="D3" t="s">
        <v>512</v>
      </c>
    </row>
    <row r="4" spans="1:5">
      <c r="C4" s="3" t="s">
        <v>438</v>
      </c>
      <c r="D4" s="3" t="s">
        <v>439</v>
      </c>
    </row>
    <row r="5" spans="1:5">
      <c r="A5" s="550" t="s">
        <v>440</v>
      </c>
      <c r="B5" s="551" t="s">
        <v>441</v>
      </c>
      <c r="C5" s="552" t="s">
        <v>513</v>
      </c>
      <c r="D5" s="552" t="s">
        <v>514</v>
      </c>
    </row>
    <row r="6" spans="1:5">
      <c r="A6" s="547" t="s">
        <v>442</v>
      </c>
      <c r="B6" s="548" t="s">
        <v>443</v>
      </c>
      <c r="C6" s="563">
        <v>32007761</v>
      </c>
      <c r="D6" s="563">
        <v>39893554</v>
      </c>
    </row>
    <row r="7" spans="1:5">
      <c r="A7" t="s">
        <v>444</v>
      </c>
      <c r="B7" s="3" t="s">
        <v>36</v>
      </c>
      <c r="C7" s="553">
        <v>27091147</v>
      </c>
      <c r="D7" s="553">
        <v>33265965</v>
      </c>
    </row>
    <row r="8" spans="1:5">
      <c r="A8" s="547" t="s">
        <v>445</v>
      </c>
      <c r="B8" s="548" t="s">
        <v>446</v>
      </c>
      <c r="C8" s="563">
        <v>4916614</v>
      </c>
      <c r="D8" s="563">
        <v>6627589</v>
      </c>
    </row>
    <row r="9" spans="1:5">
      <c r="A9" t="s">
        <v>447</v>
      </c>
      <c r="B9" s="3" t="s">
        <v>37</v>
      </c>
      <c r="C9" s="553">
        <v>4618392</v>
      </c>
      <c r="D9" s="553">
        <v>6124895</v>
      </c>
    </row>
    <row r="10" spans="1:5">
      <c r="A10" s="547" t="s">
        <v>34</v>
      </c>
      <c r="B10" s="548" t="s">
        <v>448</v>
      </c>
      <c r="C10" s="563">
        <v>298221</v>
      </c>
      <c r="D10" s="563">
        <v>502693</v>
      </c>
    </row>
    <row r="11" spans="1:5">
      <c r="A11" s="547" t="s">
        <v>449</v>
      </c>
      <c r="B11" s="548" t="s">
        <v>450</v>
      </c>
      <c r="C11" s="553"/>
    </row>
    <row r="12" spans="1:5">
      <c r="A12" t="s">
        <v>451</v>
      </c>
      <c r="B12" s="3" t="s">
        <v>452</v>
      </c>
      <c r="C12" s="553">
        <v>1221</v>
      </c>
      <c r="D12" s="553">
        <v>1006</v>
      </c>
    </row>
    <row r="13" spans="1:5">
      <c r="A13" s="565" t="s">
        <v>517</v>
      </c>
      <c r="B13" s="3" t="s">
        <v>520</v>
      </c>
      <c r="C13" s="553">
        <v>14</v>
      </c>
      <c r="D13" s="553">
        <v>0</v>
      </c>
    </row>
    <row r="14" spans="1:5">
      <c r="A14" t="s">
        <v>453</v>
      </c>
      <c r="B14" s="3" t="s">
        <v>454</v>
      </c>
      <c r="C14" s="553">
        <v>2727</v>
      </c>
      <c r="D14" s="7" t="s">
        <v>35</v>
      </c>
    </row>
    <row r="15" spans="1:5">
      <c r="A15" t="s">
        <v>455</v>
      </c>
      <c r="B15" s="3" t="s">
        <v>456</v>
      </c>
      <c r="C15" s="553">
        <v>7241</v>
      </c>
      <c r="D15" s="553">
        <v>4695</v>
      </c>
    </row>
    <row r="16" spans="1:5">
      <c r="A16" t="s">
        <v>457</v>
      </c>
      <c r="B16" s="3" t="s">
        <v>458</v>
      </c>
      <c r="C16" s="553">
        <v>4950</v>
      </c>
      <c r="D16" s="553">
        <v>4000</v>
      </c>
    </row>
    <row r="17" spans="1:4">
      <c r="A17" s="565" t="s">
        <v>518</v>
      </c>
      <c r="B17" s="3" t="s">
        <v>521</v>
      </c>
      <c r="C17" s="553">
        <v>6500</v>
      </c>
      <c r="D17" s="553" t="s">
        <v>35</v>
      </c>
    </row>
    <row r="18" spans="1:4">
      <c r="A18" t="s">
        <v>459</v>
      </c>
      <c r="B18" s="3" t="s">
        <v>460</v>
      </c>
      <c r="C18" s="553">
        <v>7083</v>
      </c>
      <c r="D18" s="553">
        <v>9869</v>
      </c>
    </row>
    <row r="19" spans="1:4">
      <c r="A19" s="547" t="s">
        <v>461</v>
      </c>
      <c r="B19" s="548" t="s">
        <v>462</v>
      </c>
      <c r="C19" s="563">
        <v>29737</v>
      </c>
      <c r="D19" s="563">
        <v>19571</v>
      </c>
    </row>
    <row r="20" spans="1:4">
      <c r="A20" s="547" t="s">
        <v>463</v>
      </c>
      <c r="B20" s="548" t="s">
        <v>464</v>
      </c>
      <c r="C20" s="553"/>
    </row>
    <row r="21" spans="1:4">
      <c r="A21" t="s">
        <v>465</v>
      </c>
      <c r="B21" s="3" t="s">
        <v>466</v>
      </c>
      <c r="C21" s="553">
        <v>88986</v>
      </c>
      <c r="D21" s="553">
        <v>139656</v>
      </c>
    </row>
    <row r="22" spans="1:4">
      <c r="A22" t="s">
        <v>467</v>
      </c>
      <c r="B22" s="3" t="s">
        <v>468</v>
      </c>
      <c r="C22" s="553">
        <v>73888</v>
      </c>
      <c r="D22" s="553">
        <v>62767</v>
      </c>
    </row>
    <row r="23" spans="1:4">
      <c r="A23" t="s">
        <v>459</v>
      </c>
      <c r="B23" s="3" t="s">
        <v>469</v>
      </c>
      <c r="C23" s="553">
        <v>54</v>
      </c>
      <c r="D23">
        <v>283</v>
      </c>
    </row>
    <row r="24" spans="1:4">
      <c r="A24" s="547" t="s">
        <v>470</v>
      </c>
      <c r="B24" s="548" t="s">
        <v>471</v>
      </c>
      <c r="C24" s="563">
        <v>162928</v>
      </c>
      <c r="D24" s="563">
        <v>202707</v>
      </c>
    </row>
    <row r="25" spans="1:4">
      <c r="A25" s="547" t="s">
        <v>472</v>
      </c>
      <c r="B25" s="548" t="s">
        <v>473</v>
      </c>
      <c r="C25" s="563">
        <v>165030</v>
      </c>
      <c r="D25" s="563">
        <v>319557</v>
      </c>
    </row>
    <row r="26" spans="1:4">
      <c r="A26" s="547" t="s">
        <v>474</v>
      </c>
      <c r="B26" s="548" t="s">
        <v>475</v>
      </c>
      <c r="C26" s="553"/>
    </row>
    <row r="27" spans="1:4">
      <c r="A27" t="s">
        <v>476</v>
      </c>
      <c r="B27" s="3" t="s">
        <v>477</v>
      </c>
      <c r="C27" s="553">
        <v>111916</v>
      </c>
      <c r="D27" s="7" t="s">
        <v>35</v>
      </c>
    </row>
    <row r="28" spans="1:4">
      <c r="A28" s="415" t="s">
        <v>519</v>
      </c>
      <c r="B28" s="3" t="s">
        <v>522</v>
      </c>
      <c r="C28" s="564" t="s">
        <v>35</v>
      </c>
      <c r="D28" s="564">
        <v>7336</v>
      </c>
    </row>
    <row r="29" spans="1:4">
      <c r="A29" s="547" t="s">
        <v>478</v>
      </c>
      <c r="B29" s="548" t="s">
        <v>479</v>
      </c>
      <c r="C29" s="563">
        <v>111916</v>
      </c>
      <c r="D29" s="566">
        <v>7336</v>
      </c>
    </row>
    <row r="30" spans="1:4">
      <c r="A30" s="547" t="s">
        <v>480</v>
      </c>
      <c r="B30" s="548" t="s">
        <v>481</v>
      </c>
    </row>
    <row r="31" spans="1:4">
      <c r="A31" t="s">
        <v>482</v>
      </c>
      <c r="B31" s="3" t="s">
        <v>483</v>
      </c>
      <c r="C31" s="553">
        <v>639</v>
      </c>
      <c r="D31" s="553">
        <v>1034</v>
      </c>
    </row>
    <row r="32" spans="1:4">
      <c r="A32" s="547" t="s">
        <v>484</v>
      </c>
      <c r="B32" s="548" t="s">
        <v>485</v>
      </c>
      <c r="C32" s="563">
        <v>639</v>
      </c>
      <c r="D32" s="563">
        <v>1034</v>
      </c>
    </row>
    <row r="33" spans="1:4">
      <c r="A33" s="547" t="s">
        <v>486</v>
      </c>
      <c r="B33" s="548" t="s">
        <v>487</v>
      </c>
      <c r="C33" s="563">
        <v>276308</v>
      </c>
      <c r="D33" s="563">
        <v>325860</v>
      </c>
    </row>
    <row r="34" spans="1:4">
      <c r="A34" t="s">
        <v>488</v>
      </c>
      <c r="B34" s="3" t="s">
        <v>489</v>
      </c>
      <c r="C34" s="553">
        <v>78393</v>
      </c>
      <c r="D34" s="553">
        <v>119352</v>
      </c>
    </row>
    <row r="35" spans="1:4">
      <c r="A35" t="s">
        <v>490</v>
      </c>
      <c r="B35" s="3" t="s">
        <v>491</v>
      </c>
      <c r="C35" s="564">
        <v>14321</v>
      </c>
      <c r="D35" s="553">
        <v>30406</v>
      </c>
    </row>
    <row r="36" spans="1:4">
      <c r="A36" s="547" t="s">
        <v>492</v>
      </c>
      <c r="B36" s="548" t="s">
        <v>493</v>
      </c>
      <c r="C36" s="563">
        <v>92714</v>
      </c>
      <c r="D36" s="563">
        <v>149758</v>
      </c>
    </row>
    <row r="37" spans="1:4">
      <c r="A37" s="547" t="s">
        <v>494</v>
      </c>
      <c r="B37" s="548" t="s">
        <v>495</v>
      </c>
      <c r="C37" s="563">
        <v>183593</v>
      </c>
      <c r="D37" s="563">
        <v>176101</v>
      </c>
    </row>
    <row r="38" spans="1:4">
      <c r="A38" s="547" t="s">
        <v>496</v>
      </c>
      <c r="B38" s="548" t="s">
        <v>497</v>
      </c>
      <c r="C38" s="563">
        <v>183593</v>
      </c>
      <c r="D38" s="563">
        <v>176101</v>
      </c>
    </row>
    <row r="39" spans="1:4">
      <c r="A39" s="547"/>
      <c r="B39" s="548"/>
      <c r="C39" s="553"/>
      <c r="D39" s="553"/>
    </row>
    <row r="40" spans="1:4">
      <c r="A40" s="547"/>
      <c r="B40" s="548"/>
      <c r="C40" s="553"/>
      <c r="D40" s="553"/>
    </row>
    <row r="41" spans="1:4">
      <c r="A41" s="547" t="s">
        <v>498</v>
      </c>
      <c r="B41" s="548" t="s">
        <v>495</v>
      </c>
      <c r="C41" s="563">
        <v>183593</v>
      </c>
      <c r="D41" s="563">
        <v>176101</v>
      </c>
    </row>
    <row r="42" spans="1:4">
      <c r="A42" s="547" t="s">
        <v>499</v>
      </c>
      <c r="B42" s="548" t="s">
        <v>500</v>
      </c>
      <c r="C42" s="563">
        <v>183593</v>
      </c>
      <c r="D42" s="563">
        <v>176101</v>
      </c>
    </row>
    <row r="43" spans="1:4">
      <c r="A43" t="s">
        <v>501</v>
      </c>
      <c r="B43" s="3" t="s">
        <v>502</v>
      </c>
      <c r="C43" s="553"/>
    </row>
    <row r="44" spans="1:4">
      <c r="A44" s="554" t="s">
        <v>503</v>
      </c>
      <c r="B44" s="555" t="s">
        <v>504</v>
      </c>
      <c r="C44" s="553">
        <v>183593</v>
      </c>
      <c r="D44" s="553">
        <v>176101</v>
      </c>
    </row>
    <row r="45" spans="1:4">
      <c r="A45" s="554" t="s">
        <v>505</v>
      </c>
      <c r="B45" s="555" t="s">
        <v>506</v>
      </c>
      <c r="C45" s="564" t="s">
        <v>35</v>
      </c>
      <c r="D45" s="7" t="s">
        <v>35</v>
      </c>
    </row>
    <row r="46" spans="1:4">
      <c r="C46" s="553"/>
    </row>
  </sheetData>
  <phoneticPr fontId="3"/>
  <pageMargins left="0.70866141732283472" right="0.70866141732283472" top="0.74803149606299213" bottom="0.74803149606299213" header="0.31496062992125984" footer="0.31496062992125984"/>
  <pageSetup paperSize="8"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7F5F-276E-46A2-82CA-A03566E24C8B}">
  <dimension ref="A1:S73"/>
  <sheetViews>
    <sheetView showGridLines="0" zoomScale="115" zoomScaleNormal="115" zoomScaleSheetLayoutView="80" workbookViewId="0">
      <pane xSplit="4" ySplit="3" topLeftCell="F4" activePane="bottomRight" state="frozen"/>
      <selection pane="topRight" activeCell="C1" sqref="C1"/>
      <selection pane="bottomLeft" activeCell="A4" sqref="A4"/>
      <selection pane="bottomRight" activeCell="G17" sqref="G17"/>
    </sheetView>
  </sheetViews>
  <sheetFormatPr defaultRowHeight="18.75"/>
  <cols>
    <col min="1" max="1" width="4.625" customWidth="1"/>
    <col min="2" max="2" width="31.75" bestFit="1" customWidth="1"/>
    <col min="3" max="3" width="9" style="120" customWidth="1"/>
    <col min="4" max="4" width="5.5" customWidth="1"/>
    <col min="5" max="16" width="10.25" customWidth="1"/>
    <col min="17" max="18" width="13.625" customWidth="1"/>
    <col min="19" max="19" width="10.25" customWidth="1"/>
  </cols>
  <sheetData>
    <row r="1" spans="1:19">
      <c r="B1" t="s">
        <v>0</v>
      </c>
      <c r="D1" s="3" t="s">
        <v>1</v>
      </c>
      <c r="E1" s="6"/>
      <c r="F1" s="6"/>
      <c r="G1" s="6"/>
      <c r="H1" s="6"/>
      <c r="I1" s="6"/>
      <c r="J1" s="6"/>
      <c r="K1" s="6"/>
      <c r="L1" s="6"/>
      <c r="M1" s="6"/>
      <c r="N1" s="6"/>
      <c r="O1" s="6"/>
      <c r="P1" s="6"/>
      <c r="Q1" s="6"/>
      <c r="R1" s="6"/>
      <c r="S1" t="s">
        <v>2</v>
      </c>
    </row>
    <row r="2" spans="1:19" s="120" customFormat="1" ht="15.75">
      <c r="D2" s="126"/>
      <c r="E2" s="117" t="s">
        <v>10</v>
      </c>
      <c r="F2" s="117" t="s">
        <v>14</v>
      </c>
      <c r="G2" s="117" t="s">
        <v>15</v>
      </c>
      <c r="H2" s="117" t="s">
        <v>16</v>
      </c>
      <c r="I2" s="127" t="s">
        <v>18</v>
      </c>
      <c r="J2" s="117" t="s">
        <v>20</v>
      </c>
      <c r="K2" s="117" t="s">
        <v>21</v>
      </c>
      <c r="L2" s="117" t="s">
        <v>22</v>
      </c>
      <c r="M2" s="117" t="s">
        <v>23</v>
      </c>
      <c r="N2" s="127" t="s">
        <v>24</v>
      </c>
      <c r="O2" s="117" t="s">
        <v>29</v>
      </c>
      <c r="P2" s="117" t="s">
        <v>30</v>
      </c>
      <c r="Q2" s="127" t="s">
        <v>73</v>
      </c>
      <c r="R2" s="127" t="s">
        <v>74</v>
      </c>
    </row>
    <row r="3" spans="1:19" s="120" customFormat="1" ht="15.75">
      <c r="D3" s="126"/>
      <c r="E3" s="117" t="s">
        <v>11</v>
      </c>
      <c r="F3" s="117" t="s">
        <v>12</v>
      </c>
      <c r="G3" s="117" t="s">
        <v>13</v>
      </c>
      <c r="H3" s="117" t="s">
        <v>17</v>
      </c>
      <c r="I3" s="127" t="s">
        <v>19</v>
      </c>
      <c r="J3" s="117" t="s">
        <v>25</v>
      </c>
      <c r="K3" s="117" t="s">
        <v>26</v>
      </c>
      <c r="L3" s="117" t="s">
        <v>27</v>
      </c>
      <c r="M3" s="117" t="s">
        <v>28</v>
      </c>
      <c r="N3" s="127" t="s">
        <v>68</v>
      </c>
      <c r="O3" s="117" t="s">
        <v>31</v>
      </c>
      <c r="P3" s="117" t="s">
        <v>32</v>
      </c>
      <c r="Q3" s="127" t="s">
        <v>75</v>
      </c>
      <c r="R3" s="127" t="s">
        <v>33</v>
      </c>
    </row>
    <row r="4" spans="1:19" s="8" customFormat="1">
      <c r="C4" s="121"/>
      <c r="D4" s="9"/>
      <c r="E4" s="10" t="s">
        <v>55</v>
      </c>
      <c r="F4" s="10" t="s">
        <v>51</v>
      </c>
      <c r="G4" s="10" t="s">
        <v>52</v>
      </c>
      <c r="H4" s="10" t="s">
        <v>53</v>
      </c>
      <c r="I4" s="10" t="s">
        <v>50</v>
      </c>
      <c r="J4" s="10" t="s">
        <v>58</v>
      </c>
      <c r="K4" s="10" t="s">
        <v>60</v>
      </c>
      <c r="L4" s="10" t="s">
        <v>62</v>
      </c>
      <c r="M4" s="10" t="s">
        <v>64</v>
      </c>
      <c r="N4" s="10" t="s">
        <v>66</v>
      </c>
      <c r="O4" s="10" t="s">
        <v>69</v>
      </c>
      <c r="P4" s="10" t="s">
        <v>38</v>
      </c>
      <c r="Q4" s="53"/>
      <c r="R4" s="53"/>
    </row>
    <row r="5" spans="1:19" s="8" customFormat="1">
      <c r="A5" s="66"/>
      <c r="B5" s="81"/>
      <c r="C5" s="122" t="s">
        <v>116</v>
      </c>
      <c r="D5" s="54" t="s">
        <v>41</v>
      </c>
      <c r="E5" s="11" t="s">
        <v>56</v>
      </c>
      <c r="F5" s="11" t="s">
        <v>39</v>
      </c>
      <c r="G5" s="11" t="s">
        <v>40</v>
      </c>
      <c r="H5" s="11" t="s">
        <v>57</v>
      </c>
      <c r="I5" s="11" t="s">
        <v>54</v>
      </c>
      <c r="J5" s="11" t="s">
        <v>59</v>
      </c>
      <c r="K5" s="11" t="s">
        <v>61</v>
      </c>
      <c r="L5" s="11" t="s">
        <v>63</v>
      </c>
      <c r="M5" s="11" t="s">
        <v>65</v>
      </c>
      <c r="N5" s="11" t="s">
        <v>67</v>
      </c>
      <c r="O5" s="11" t="s">
        <v>70</v>
      </c>
      <c r="P5" s="11" t="s">
        <v>71</v>
      </c>
      <c r="Q5" s="11"/>
      <c r="R5" s="11"/>
    </row>
    <row r="6" spans="1:19">
      <c r="A6" s="82"/>
      <c r="B6" s="5" t="s">
        <v>3</v>
      </c>
      <c r="C6" s="115" t="s">
        <v>117</v>
      </c>
      <c r="D6" s="83" t="s">
        <v>42</v>
      </c>
      <c r="E6" s="16">
        <v>6773843.8650000002</v>
      </c>
      <c r="F6" s="17">
        <v>7795166.8590000002</v>
      </c>
      <c r="G6" s="18">
        <v>6076215.6169999996</v>
      </c>
      <c r="H6" s="19">
        <v>9274114.9570000004</v>
      </c>
      <c r="I6" s="128">
        <f t="shared" ref="I6:I13" si="0">E6+F6+G6+H6</f>
        <v>29919341.298</v>
      </c>
      <c r="J6" s="16">
        <v>8422631.4570000004</v>
      </c>
      <c r="K6" s="17">
        <v>9634696.3450000007</v>
      </c>
      <c r="L6" s="18">
        <v>9778822.8029999994</v>
      </c>
      <c r="M6" s="19">
        <v>10830957.205</v>
      </c>
      <c r="N6" s="128">
        <f t="shared" ref="N6:N13" si="1">J6+K6+L6+M6</f>
        <v>38667107.810000002</v>
      </c>
      <c r="O6" s="40">
        <v>9948674.9949999992</v>
      </c>
      <c r="P6" s="41">
        <v>12072233.67</v>
      </c>
      <c r="Q6" s="134">
        <f>O6+P6</f>
        <v>22020908.664999999</v>
      </c>
      <c r="R6" s="55" t="s">
        <v>76</v>
      </c>
    </row>
    <row r="7" spans="1:19">
      <c r="A7" s="84"/>
      <c r="B7" s="1" t="s">
        <v>4</v>
      </c>
      <c r="C7" s="116" t="s">
        <v>117</v>
      </c>
      <c r="D7" s="85" t="s">
        <v>43</v>
      </c>
      <c r="E7" s="20">
        <v>366597.7</v>
      </c>
      <c r="F7" s="21">
        <v>310353</v>
      </c>
      <c r="G7" s="21">
        <v>468065</v>
      </c>
      <c r="H7" s="22">
        <v>757184.13699999999</v>
      </c>
      <c r="I7" s="129">
        <f t="shared" si="0"/>
        <v>1902199.8369999998</v>
      </c>
      <c r="J7" s="20">
        <v>571917</v>
      </c>
      <c r="K7" s="21">
        <v>704574</v>
      </c>
      <c r="L7" s="21">
        <v>795675</v>
      </c>
      <c r="M7" s="22">
        <v>1055008</v>
      </c>
      <c r="N7" s="129">
        <f t="shared" si="1"/>
        <v>3127174</v>
      </c>
      <c r="O7" s="42">
        <v>1272621.351</v>
      </c>
      <c r="P7" s="43">
        <v>808102.64899999998</v>
      </c>
      <c r="Q7" s="135">
        <f t="shared" ref="Q7:Q13" si="2">O7+P7</f>
        <v>2080724</v>
      </c>
      <c r="R7" s="56" t="s">
        <v>35</v>
      </c>
    </row>
    <row r="8" spans="1:19">
      <c r="A8" s="84"/>
      <c r="B8" s="1" t="s">
        <v>5</v>
      </c>
      <c r="C8" s="116" t="s">
        <v>117</v>
      </c>
      <c r="D8" s="85" t="s">
        <v>44</v>
      </c>
      <c r="E8" s="23">
        <f>E6+E7</f>
        <v>7140441.5650000004</v>
      </c>
      <c r="F8" s="24">
        <f t="shared" ref="F8:J8" si="3">F6+F7</f>
        <v>8105519.8590000002</v>
      </c>
      <c r="G8" s="24">
        <f t="shared" si="3"/>
        <v>6544280.6169999996</v>
      </c>
      <c r="H8" s="25">
        <f t="shared" si="3"/>
        <v>10031299.094000001</v>
      </c>
      <c r="I8" s="130">
        <f t="shared" si="0"/>
        <v>31821541.135000002</v>
      </c>
      <c r="J8" s="23">
        <f t="shared" si="3"/>
        <v>8994548.4570000004</v>
      </c>
      <c r="K8" s="24">
        <f t="shared" ref="K8" si="4">K6+K7</f>
        <v>10339270.345000001</v>
      </c>
      <c r="L8" s="24">
        <f t="shared" ref="L8" si="5">L6+L7</f>
        <v>10574497.802999999</v>
      </c>
      <c r="M8" s="25">
        <f t="shared" ref="M8" si="6">M6+M7</f>
        <v>11885965.205</v>
      </c>
      <c r="N8" s="130">
        <f t="shared" si="1"/>
        <v>41794281.810000002</v>
      </c>
      <c r="O8" s="44">
        <f t="shared" ref="O8:P8" si="7">O6+O7</f>
        <v>11221296.345999999</v>
      </c>
      <c r="P8" s="45">
        <f t="shared" si="7"/>
        <v>12880336.319</v>
      </c>
      <c r="Q8" s="136">
        <f t="shared" si="2"/>
        <v>24101632.664999999</v>
      </c>
      <c r="R8" s="57" t="s">
        <v>35</v>
      </c>
    </row>
    <row r="9" spans="1:19">
      <c r="A9" s="84"/>
      <c r="B9" s="2" t="s">
        <v>6</v>
      </c>
      <c r="C9" s="117" t="s">
        <v>117</v>
      </c>
      <c r="D9" s="86" t="s">
        <v>45</v>
      </c>
      <c r="E9" s="26">
        <v>305170.81800000003</v>
      </c>
      <c r="F9" s="27">
        <v>350218.50799999997</v>
      </c>
      <c r="G9" s="27">
        <v>392288.853</v>
      </c>
      <c r="H9" s="28">
        <v>459641.86099999998</v>
      </c>
      <c r="I9" s="131">
        <f t="shared" si="0"/>
        <v>1507320.04</v>
      </c>
      <c r="J9" s="26">
        <v>507313.19199999998</v>
      </c>
      <c r="K9" s="27">
        <v>552483.59600000002</v>
      </c>
      <c r="L9" s="27">
        <v>632781.83499999996</v>
      </c>
      <c r="M9" s="28">
        <v>715915.00399999996</v>
      </c>
      <c r="N9" s="131">
        <f t="shared" si="1"/>
        <v>2408493.6269999999</v>
      </c>
      <c r="O9" s="46">
        <v>661594.223</v>
      </c>
      <c r="P9" s="47">
        <v>705236.00100000005</v>
      </c>
      <c r="Q9" s="137">
        <f t="shared" si="2"/>
        <v>1366830.2239999999</v>
      </c>
      <c r="R9" s="58" t="s">
        <v>35</v>
      </c>
    </row>
    <row r="10" spans="1:19">
      <c r="A10" s="84"/>
      <c r="B10" s="2" t="s">
        <v>7</v>
      </c>
      <c r="C10" s="117" t="s">
        <v>117</v>
      </c>
      <c r="D10" s="86" t="s">
        <v>46</v>
      </c>
      <c r="E10" s="80">
        <v>55242.650999999998</v>
      </c>
      <c r="F10" s="30">
        <v>57375.71</v>
      </c>
      <c r="G10" s="30">
        <v>65143.913</v>
      </c>
      <c r="H10" s="31">
        <v>67520.23</v>
      </c>
      <c r="I10" s="132">
        <f t="shared" si="0"/>
        <v>245282.50400000002</v>
      </c>
      <c r="J10" s="29">
        <v>71830.042000000001</v>
      </c>
      <c r="K10" s="30">
        <v>71379.293000000005</v>
      </c>
      <c r="L10" s="30">
        <v>82409.885999999999</v>
      </c>
      <c r="M10" s="31">
        <v>79156.111999999994</v>
      </c>
      <c r="N10" s="132">
        <f t="shared" si="1"/>
        <v>304775.33299999998</v>
      </c>
      <c r="O10" s="48">
        <v>83562.95</v>
      </c>
      <c r="P10" s="13">
        <v>84933.687000000005</v>
      </c>
      <c r="Q10" s="138">
        <f t="shared" si="2"/>
        <v>168496.63699999999</v>
      </c>
      <c r="R10" s="59" t="s">
        <v>35</v>
      </c>
    </row>
    <row r="11" spans="1:19">
      <c r="A11" s="84"/>
      <c r="B11" s="1" t="s">
        <v>8</v>
      </c>
      <c r="C11" s="116" t="s">
        <v>117</v>
      </c>
      <c r="D11" s="85" t="s">
        <v>47</v>
      </c>
      <c r="E11" s="32">
        <v>33057.482000000004</v>
      </c>
      <c r="F11" s="21">
        <v>33947.786</v>
      </c>
      <c r="G11" s="21">
        <v>23297.677</v>
      </c>
      <c r="H11" s="22">
        <v>40103.919999999998</v>
      </c>
      <c r="I11" s="133">
        <f t="shared" si="0"/>
        <v>130406.86500000001</v>
      </c>
      <c r="J11" s="32">
        <v>53895.387000000002</v>
      </c>
      <c r="K11" s="21">
        <v>62583.451999999997</v>
      </c>
      <c r="L11" s="21">
        <v>64768.622000000003</v>
      </c>
      <c r="M11" s="22">
        <v>89418.627999999997</v>
      </c>
      <c r="N11" s="133">
        <f t="shared" si="1"/>
        <v>270666.08900000004</v>
      </c>
      <c r="O11" s="49">
        <v>92715.735000000001</v>
      </c>
      <c r="P11" s="50">
        <v>104870.02899999999</v>
      </c>
      <c r="Q11" s="139">
        <f t="shared" si="2"/>
        <v>197585.764</v>
      </c>
      <c r="R11" s="60" t="s">
        <v>35</v>
      </c>
    </row>
    <row r="12" spans="1:19">
      <c r="A12" s="84"/>
      <c r="B12" s="1" t="s">
        <v>9</v>
      </c>
      <c r="C12" s="116" t="s">
        <v>117</v>
      </c>
      <c r="D12" s="85" t="s">
        <v>48</v>
      </c>
      <c r="E12" s="33">
        <f>E9+E10+E11</f>
        <v>393470.95100000006</v>
      </c>
      <c r="F12" s="34">
        <f t="shared" ref="F12:H12" si="8">F9+F10+F11</f>
        <v>441542.00400000002</v>
      </c>
      <c r="G12" s="34">
        <f t="shared" si="8"/>
        <v>480730.44300000003</v>
      </c>
      <c r="H12" s="35">
        <f t="shared" si="8"/>
        <v>567266.01100000006</v>
      </c>
      <c r="I12" s="133">
        <f t="shared" si="0"/>
        <v>1883009.409</v>
      </c>
      <c r="J12" s="33">
        <f>J9+J10+J11</f>
        <v>633038.62099999993</v>
      </c>
      <c r="K12" s="34">
        <f t="shared" ref="K12:M12" si="9">K9+K10+K11</f>
        <v>686446.34100000001</v>
      </c>
      <c r="L12" s="34">
        <f t="shared" si="9"/>
        <v>779960.34299999988</v>
      </c>
      <c r="M12" s="35">
        <f t="shared" si="9"/>
        <v>884489.74399999995</v>
      </c>
      <c r="N12" s="133">
        <f t="shared" si="1"/>
        <v>2983935.0489999996</v>
      </c>
      <c r="O12" s="51">
        <f>O9+O10+O11</f>
        <v>837872.90799999994</v>
      </c>
      <c r="P12" s="52">
        <f>P9+P10+P11</f>
        <v>895039.71700000006</v>
      </c>
      <c r="Q12" s="137">
        <f t="shared" si="2"/>
        <v>1732912.625</v>
      </c>
      <c r="R12" s="58" t="s">
        <v>35</v>
      </c>
    </row>
    <row r="13" spans="1:19">
      <c r="A13" s="87"/>
      <c r="B13" s="67" t="s">
        <v>72</v>
      </c>
      <c r="C13" s="118" t="s">
        <v>117</v>
      </c>
      <c r="D13" s="85" t="s">
        <v>49</v>
      </c>
      <c r="E13" s="68">
        <f>E6+E7+E9+E10+E11</f>
        <v>7533912.5159999998</v>
      </c>
      <c r="F13" s="69">
        <f t="shared" ref="F13:H13" si="10">F6+F7+F9+F10+F11</f>
        <v>8547061.8630000018</v>
      </c>
      <c r="G13" s="69">
        <f t="shared" si="10"/>
        <v>7025011.0599999996</v>
      </c>
      <c r="H13" s="70">
        <f t="shared" si="10"/>
        <v>10598565.105</v>
      </c>
      <c r="I13" s="71">
        <f t="shared" si="0"/>
        <v>33704550.544</v>
      </c>
      <c r="J13" s="68">
        <f>J6+J7+J9+J10+J11</f>
        <v>9627587.0779999997</v>
      </c>
      <c r="K13" s="69">
        <f t="shared" ref="K13:M13" si="11">K6+K7+K9+K10+K11</f>
        <v>11025716.686000001</v>
      </c>
      <c r="L13" s="69">
        <f t="shared" si="11"/>
        <v>11354458.146</v>
      </c>
      <c r="M13" s="70">
        <f t="shared" si="11"/>
        <v>12770454.949000001</v>
      </c>
      <c r="N13" s="71">
        <f t="shared" si="1"/>
        <v>44778216.858999997</v>
      </c>
      <c r="O13" s="72">
        <f>O6+O7+O9+O10+O11</f>
        <v>12059169.253999997</v>
      </c>
      <c r="P13" s="73">
        <f>P6+P7+P9+P10+P11</f>
        <v>13775376.036</v>
      </c>
      <c r="Q13" s="74">
        <f t="shared" si="2"/>
        <v>25834545.289999999</v>
      </c>
      <c r="R13" s="75" t="s">
        <v>35</v>
      </c>
    </row>
    <row r="14" spans="1:19">
      <c r="A14" s="76"/>
      <c r="B14" s="89" t="s">
        <v>83</v>
      </c>
      <c r="C14" s="119" t="s">
        <v>117</v>
      </c>
      <c r="D14" s="77"/>
      <c r="E14" s="68"/>
      <c r="F14" s="78"/>
      <c r="G14" s="78"/>
      <c r="H14" s="70"/>
      <c r="I14" s="130"/>
      <c r="J14" s="68"/>
      <c r="K14" s="78"/>
      <c r="L14" s="78"/>
      <c r="M14" s="70"/>
      <c r="N14" s="79"/>
      <c r="O14" s="72"/>
      <c r="P14" s="73"/>
      <c r="Q14" s="74"/>
      <c r="R14" s="75"/>
    </row>
    <row r="15" spans="1:19">
      <c r="A15" s="82"/>
      <c r="B15" s="5" t="s">
        <v>3</v>
      </c>
      <c r="C15" s="115" t="s">
        <v>117</v>
      </c>
      <c r="D15" s="83"/>
      <c r="E15" s="16"/>
      <c r="F15" s="17"/>
      <c r="G15" s="18"/>
      <c r="H15" s="19"/>
      <c r="I15" s="128"/>
      <c r="J15" s="16"/>
      <c r="K15" s="17"/>
      <c r="L15" s="18"/>
      <c r="M15" s="19"/>
      <c r="N15" s="128"/>
      <c r="O15" s="40"/>
      <c r="P15" s="41"/>
      <c r="Q15" s="134"/>
      <c r="R15" s="55" t="s">
        <v>76</v>
      </c>
    </row>
    <row r="16" spans="1:19">
      <c r="A16" s="84"/>
      <c r="B16" s="1" t="s">
        <v>4</v>
      </c>
      <c r="C16" s="116" t="s">
        <v>117</v>
      </c>
      <c r="D16" s="85"/>
      <c r="E16" s="20"/>
      <c r="F16" s="21"/>
      <c r="G16" s="21"/>
      <c r="H16" s="22"/>
      <c r="I16" s="129"/>
      <c r="J16" s="20"/>
      <c r="K16" s="21"/>
      <c r="L16" s="21"/>
      <c r="M16" s="22"/>
      <c r="N16" s="129"/>
      <c r="O16" s="42"/>
      <c r="P16" s="43"/>
      <c r="Q16" s="135"/>
      <c r="R16" s="56" t="s">
        <v>35</v>
      </c>
    </row>
    <row r="17" spans="1:18">
      <c r="A17" s="84"/>
      <c r="B17" s="1" t="s">
        <v>5</v>
      </c>
      <c r="C17" s="116" t="s">
        <v>117</v>
      </c>
      <c r="D17" s="85"/>
      <c r="E17" s="23"/>
      <c r="F17" s="24"/>
      <c r="G17" s="24"/>
      <c r="H17" s="25"/>
      <c r="I17" s="130"/>
      <c r="J17" s="23"/>
      <c r="K17" s="24"/>
      <c r="L17" s="24"/>
      <c r="M17" s="25"/>
      <c r="N17" s="130"/>
      <c r="O17" s="44"/>
      <c r="P17" s="45"/>
      <c r="Q17" s="136"/>
      <c r="R17" s="57" t="s">
        <v>35</v>
      </c>
    </row>
    <row r="18" spans="1:18">
      <c r="A18" s="84"/>
      <c r="B18" s="2" t="s">
        <v>6</v>
      </c>
      <c r="C18" s="117" t="s">
        <v>117</v>
      </c>
      <c r="D18" s="86"/>
      <c r="E18" s="26"/>
      <c r="F18" s="27"/>
      <c r="G18" s="27"/>
      <c r="H18" s="28"/>
      <c r="I18" s="131"/>
      <c r="J18" s="26"/>
      <c r="K18" s="27"/>
      <c r="L18" s="27"/>
      <c r="M18" s="28"/>
      <c r="N18" s="131"/>
      <c r="O18" s="46"/>
      <c r="P18" s="47"/>
      <c r="Q18" s="137"/>
      <c r="R18" s="58" t="s">
        <v>35</v>
      </c>
    </row>
    <row r="19" spans="1:18">
      <c r="A19" s="84"/>
      <c r="B19" s="2" t="s">
        <v>7</v>
      </c>
      <c r="C19" s="117" t="s">
        <v>117</v>
      </c>
      <c r="D19" s="86"/>
      <c r="E19" s="80"/>
      <c r="F19" s="30"/>
      <c r="G19" s="30"/>
      <c r="H19" s="31"/>
      <c r="I19" s="132"/>
      <c r="J19" s="29"/>
      <c r="K19" s="30"/>
      <c r="L19" s="30"/>
      <c r="M19" s="31"/>
      <c r="N19" s="132"/>
      <c r="O19" s="48"/>
      <c r="P19" s="13"/>
      <c r="Q19" s="138"/>
      <c r="R19" s="59" t="s">
        <v>35</v>
      </c>
    </row>
    <row r="20" spans="1:18">
      <c r="A20" s="84"/>
      <c r="B20" s="1" t="s">
        <v>8</v>
      </c>
      <c r="C20" s="116" t="s">
        <v>117</v>
      </c>
      <c r="D20" s="85"/>
      <c r="E20" s="32"/>
      <c r="F20" s="21"/>
      <c r="G20" s="21"/>
      <c r="H20" s="22"/>
      <c r="I20" s="133"/>
      <c r="J20" s="32"/>
      <c r="K20" s="21"/>
      <c r="L20" s="21"/>
      <c r="M20" s="22"/>
      <c r="N20" s="133"/>
      <c r="O20" s="49"/>
      <c r="P20" s="50"/>
      <c r="Q20" s="139"/>
      <c r="R20" s="60" t="s">
        <v>35</v>
      </c>
    </row>
    <row r="21" spans="1:18">
      <c r="A21" s="84"/>
      <c r="B21" s="1" t="s">
        <v>9</v>
      </c>
      <c r="C21" s="116" t="s">
        <v>117</v>
      </c>
      <c r="D21" s="85"/>
      <c r="E21" s="33"/>
      <c r="F21" s="34"/>
      <c r="G21" s="34"/>
      <c r="H21" s="35"/>
      <c r="I21" s="133"/>
      <c r="J21" s="33"/>
      <c r="K21" s="34"/>
      <c r="L21" s="34"/>
      <c r="M21" s="35"/>
      <c r="N21" s="133"/>
      <c r="O21" s="51"/>
      <c r="P21" s="52"/>
      <c r="Q21" s="137"/>
      <c r="R21" s="58" t="s">
        <v>35</v>
      </c>
    </row>
    <row r="22" spans="1:18">
      <c r="A22" s="87"/>
      <c r="B22" s="67" t="s">
        <v>77</v>
      </c>
      <c r="C22" s="118" t="s">
        <v>117</v>
      </c>
      <c r="D22" s="88"/>
      <c r="E22" s="68"/>
      <c r="F22" s="69"/>
      <c r="G22" s="69"/>
      <c r="H22" s="70"/>
      <c r="I22" s="71"/>
      <c r="J22" s="68"/>
      <c r="K22" s="69"/>
      <c r="L22" s="69"/>
      <c r="M22" s="70"/>
      <c r="N22" s="71"/>
      <c r="O22" s="72"/>
      <c r="P22" s="73"/>
      <c r="Q22" s="74"/>
      <c r="R22" s="75"/>
    </row>
    <row r="23" spans="1:18">
      <c r="A23" s="82"/>
      <c r="B23" s="5" t="s">
        <v>78</v>
      </c>
      <c r="C23" s="115" t="s">
        <v>117</v>
      </c>
      <c r="D23" s="83"/>
      <c r="E23" s="16"/>
      <c r="F23" s="17"/>
      <c r="G23" s="18"/>
      <c r="H23" s="19"/>
      <c r="I23" s="128"/>
      <c r="J23" s="16"/>
      <c r="K23" s="17"/>
      <c r="L23" s="18"/>
      <c r="M23" s="19"/>
      <c r="N23" s="128"/>
      <c r="O23" s="40"/>
      <c r="P23" s="41"/>
      <c r="Q23" s="134"/>
      <c r="R23" s="55" t="s">
        <v>76</v>
      </c>
    </row>
    <row r="24" spans="1:18">
      <c r="A24" s="84"/>
      <c r="B24" s="2" t="s">
        <v>79</v>
      </c>
      <c r="C24" s="117" t="s">
        <v>117</v>
      </c>
      <c r="D24" s="86"/>
      <c r="E24" s="80"/>
      <c r="F24" s="30"/>
      <c r="G24" s="30"/>
      <c r="H24" s="31"/>
      <c r="I24" s="132"/>
      <c r="J24" s="29"/>
      <c r="K24" s="30"/>
      <c r="L24" s="30"/>
      <c r="M24" s="31"/>
      <c r="N24" s="132"/>
      <c r="O24" s="48"/>
      <c r="P24" s="13"/>
      <c r="Q24" s="138"/>
      <c r="R24" s="59" t="s">
        <v>35</v>
      </c>
    </row>
    <row r="25" spans="1:18">
      <c r="A25" s="84"/>
      <c r="B25" s="2" t="s">
        <v>80</v>
      </c>
      <c r="C25" s="117" t="s">
        <v>117</v>
      </c>
      <c r="D25" s="86"/>
      <c r="E25" s="80"/>
      <c r="F25" s="30"/>
      <c r="G25" s="30"/>
      <c r="H25" s="31"/>
      <c r="I25" s="132"/>
      <c r="J25" s="29"/>
      <c r="K25" s="30"/>
      <c r="L25" s="30"/>
      <c r="M25" s="31"/>
      <c r="N25" s="132"/>
      <c r="O25" s="48"/>
      <c r="P25" s="13"/>
      <c r="Q25" s="138"/>
      <c r="R25" s="59" t="s">
        <v>35</v>
      </c>
    </row>
    <row r="26" spans="1:18">
      <c r="A26" s="84"/>
      <c r="B26" s="1" t="s">
        <v>81</v>
      </c>
      <c r="C26" s="116" t="s">
        <v>117</v>
      </c>
      <c r="D26" s="85"/>
      <c r="E26" s="32"/>
      <c r="F26" s="21"/>
      <c r="G26" s="21"/>
      <c r="H26" s="22"/>
      <c r="I26" s="133"/>
      <c r="J26" s="32"/>
      <c r="K26" s="21"/>
      <c r="L26" s="21"/>
      <c r="M26" s="22"/>
      <c r="N26" s="133"/>
      <c r="O26" s="49"/>
      <c r="P26" s="50"/>
      <c r="Q26" s="139"/>
      <c r="R26" s="60" t="s">
        <v>35</v>
      </c>
    </row>
    <row r="27" spans="1:18">
      <c r="A27" s="87"/>
      <c r="B27" s="67" t="s">
        <v>82</v>
      </c>
      <c r="C27" s="118" t="s">
        <v>117</v>
      </c>
      <c r="D27" s="88"/>
      <c r="E27" s="68"/>
      <c r="F27" s="69"/>
      <c r="G27" s="69"/>
      <c r="H27" s="70"/>
      <c r="I27" s="71"/>
      <c r="J27" s="68"/>
      <c r="K27" s="69"/>
      <c r="L27" s="69"/>
      <c r="M27" s="70"/>
      <c r="N27" s="71"/>
      <c r="O27" s="72"/>
      <c r="P27" s="73"/>
      <c r="Q27" s="74"/>
      <c r="R27" s="75"/>
    </row>
    <row r="28" spans="1:18">
      <c r="A28" s="76"/>
      <c r="B28" s="89" t="s">
        <v>34</v>
      </c>
      <c r="C28" s="119" t="s">
        <v>117</v>
      </c>
      <c r="D28" s="77"/>
      <c r="E28" s="68"/>
      <c r="F28" s="78"/>
      <c r="G28" s="78"/>
      <c r="H28" s="70"/>
      <c r="I28" s="79"/>
      <c r="J28" s="68"/>
      <c r="K28" s="78"/>
      <c r="L28" s="78"/>
      <c r="M28" s="70"/>
      <c r="N28" s="79"/>
      <c r="O28" s="72"/>
      <c r="P28" s="73"/>
      <c r="Q28" s="74"/>
      <c r="R28" s="75"/>
    </row>
    <row r="30" spans="1:18">
      <c r="B30" s="90" t="s">
        <v>84</v>
      </c>
      <c r="C30" s="123" t="s">
        <v>118</v>
      </c>
      <c r="D30" s="91"/>
      <c r="E30" s="101"/>
      <c r="F30" s="18"/>
      <c r="G30" s="18"/>
      <c r="H30" s="19"/>
      <c r="I30" s="102"/>
      <c r="J30" s="103"/>
      <c r="K30" s="18"/>
      <c r="L30" s="18"/>
      <c r="M30" s="19"/>
      <c r="N30" s="102"/>
      <c r="O30" s="40"/>
      <c r="P30" s="104"/>
      <c r="Q30" s="12"/>
      <c r="R30" s="55" t="s">
        <v>35</v>
      </c>
    </row>
    <row r="31" spans="1:18">
      <c r="B31" s="92" t="s">
        <v>89</v>
      </c>
      <c r="C31" s="122" t="s">
        <v>119</v>
      </c>
      <c r="D31" s="93"/>
      <c r="E31" s="80"/>
      <c r="F31" s="30"/>
      <c r="G31" s="30"/>
      <c r="H31" s="31"/>
      <c r="I31" s="38"/>
      <c r="J31" s="29"/>
      <c r="K31" s="30"/>
      <c r="L31" s="30"/>
      <c r="M31" s="31"/>
      <c r="N31" s="38"/>
      <c r="O31" s="48"/>
      <c r="P31" s="13"/>
      <c r="Q31" s="14"/>
      <c r="R31" s="59"/>
    </row>
    <row r="32" spans="1:18">
      <c r="B32" s="92" t="s">
        <v>90</v>
      </c>
      <c r="C32" s="122" t="s">
        <v>119</v>
      </c>
      <c r="D32" s="93"/>
      <c r="E32" s="80"/>
      <c r="F32" s="30"/>
      <c r="G32" s="30"/>
      <c r="H32" s="31"/>
      <c r="I32" s="38"/>
      <c r="J32" s="29"/>
      <c r="K32" s="30"/>
      <c r="L32" s="30"/>
      <c r="M32" s="31"/>
      <c r="N32" s="38"/>
      <c r="O32" s="48"/>
      <c r="P32" s="13"/>
      <c r="Q32" s="14"/>
      <c r="R32" s="59"/>
    </row>
    <row r="33" spans="1:18">
      <c r="B33" s="92" t="s">
        <v>91</v>
      </c>
      <c r="C33" s="122" t="s">
        <v>119</v>
      </c>
      <c r="D33" s="93"/>
      <c r="E33" s="80"/>
      <c r="F33" s="30"/>
      <c r="G33" s="30"/>
      <c r="H33" s="31"/>
      <c r="I33" s="38"/>
      <c r="J33" s="29"/>
      <c r="K33" s="30"/>
      <c r="L33" s="30"/>
      <c r="M33" s="31"/>
      <c r="N33" s="38"/>
      <c r="O33" s="48"/>
      <c r="P33" s="13"/>
      <c r="Q33" s="14"/>
      <c r="R33" s="59"/>
    </row>
    <row r="34" spans="1:18">
      <c r="B34" s="95" t="s">
        <v>85</v>
      </c>
      <c r="C34" s="124" t="s">
        <v>117</v>
      </c>
      <c r="D34" s="93"/>
      <c r="E34" s="80"/>
      <c r="F34" s="30"/>
      <c r="G34" s="30"/>
      <c r="H34" s="31"/>
      <c r="I34" s="38"/>
      <c r="J34" s="29"/>
      <c r="K34" s="30"/>
      <c r="L34" s="30"/>
      <c r="M34" s="31"/>
      <c r="N34" s="38"/>
      <c r="O34" s="48"/>
      <c r="P34" s="13"/>
      <c r="Q34" s="14"/>
      <c r="R34" s="59" t="s">
        <v>35</v>
      </c>
    </row>
    <row r="35" spans="1:18">
      <c r="B35" s="96" t="s">
        <v>86</v>
      </c>
      <c r="C35" s="125" t="s">
        <v>117</v>
      </c>
      <c r="D35" s="94"/>
      <c r="E35" s="105"/>
      <c r="F35" s="106"/>
      <c r="G35" s="106"/>
      <c r="H35" s="107"/>
      <c r="I35" s="108"/>
      <c r="J35" s="109"/>
      <c r="K35" s="106"/>
      <c r="L35" s="106"/>
      <c r="M35" s="107"/>
      <c r="N35" s="108"/>
      <c r="O35" s="110"/>
      <c r="P35" s="111"/>
      <c r="Q35" s="112"/>
      <c r="R35" s="113" t="s">
        <v>35</v>
      </c>
    </row>
    <row r="36" spans="1:18">
      <c r="B36" s="96" t="s">
        <v>87</v>
      </c>
      <c r="C36" s="125" t="s">
        <v>118</v>
      </c>
      <c r="D36" s="94"/>
      <c r="E36" s="32"/>
      <c r="F36" s="21"/>
      <c r="G36" s="21"/>
      <c r="H36" s="22"/>
      <c r="I36" s="39"/>
      <c r="J36" s="36"/>
      <c r="K36" s="21"/>
      <c r="L36" s="21"/>
      <c r="M36" s="22"/>
      <c r="N36" s="39"/>
      <c r="O36" s="49"/>
      <c r="P36" s="50"/>
      <c r="Q36" s="15"/>
      <c r="R36" s="60" t="s">
        <v>35</v>
      </c>
    </row>
    <row r="37" spans="1:18">
      <c r="B37" s="96" t="s">
        <v>92</v>
      </c>
      <c r="C37" s="125" t="s">
        <v>118</v>
      </c>
      <c r="D37" s="94"/>
      <c r="E37" s="32"/>
      <c r="F37" s="21"/>
      <c r="G37" s="21"/>
      <c r="H37" s="22"/>
      <c r="I37" s="39"/>
      <c r="J37" s="36"/>
      <c r="K37" s="21"/>
      <c r="L37" s="21"/>
      <c r="M37" s="22"/>
      <c r="N37" s="39"/>
      <c r="O37" s="49"/>
      <c r="P37" s="50"/>
      <c r="Q37" s="15"/>
      <c r="R37" s="60" t="s">
        <v>35</v>
      </c>
    </row>
    <row r="38" spans="1:18">
      <c r="B38" s="96" t="s">
        <v>88</v>
      </c>
      <c r="C38" s="125" t="s">
        <v>120</v>
      </c>
      <c r="D38" s="94"/>
      <c r="E38" s="32"/>
      <c r="F38" s="21"/>
      <c r="G38" s="21"/>
      <c r="H38" s="22"/>
      <c r="I38" s="39"/>
      <c r="J38" s="36"/>
      <c r="K38" s="21"/>
      <c r="L38" s="21"/>
      <c r="M38" s="22"/>
      <c r="N38" s="39"/>
      <c r="O38" s="49"/>
      <c r="P38" s="50"/>
      <c r="Q38" s="15"/>
      <c r="R38" s="60" t="s">
        <v>35</v>
      </c>
    </row>
    <row r="40" spans="1:18">
      <c r="A40" s="82"/>
      <c r="B40" s="5" t="s">
        <v>94</v>
      </c>
      <c r="C40" s="115" t="s">
        <v>121</v>
      </c>
      <c r="D40" s="83"/>
      <c r="E40" s="16"/>
      <c r="F40" s="17"/>
      <c r="G40" s="18"/>
      <c r="H40" s="19"/>
      <c r="I40" s="37"/>
      <c r="J40" s="16"/>
      <c r="K40" s="17"/>
      <c r="L40" s="18"/>
      <c r="M40" s="19"/>
      <c r="N40" s="37"/>
      <c r="O40" s="40"/>
      <c r="P40" s="41"/>
      <c r="Q40" s="12"/>
      <c r="R40" s="55" t="s">
        <v>76</v>
      </c>
    </row>
    <row r="41" spans="1:18">
      <c r="A41" s="84"/>
      <c r="B41" s="2" t="s">
        <v>95</v>
      </c>
      <c r="C41" s="117" t="s">
        <v>121</v>
      </c>
      <c r="D41" s="86"/>
      <c r="E41" s="80"/>
      <c r="F41" s="30"/>
      <c r="G41" s="30"/>
      <c r="H41" s="31"/>
      <c r="I41" s="38"/>
      <c r="J41" s="29"/>
      <c r="K41" s="30"/>
      <c r="L41" s="30"/>
      <c r="M41" s="31"/>
      <c r="N41" s="38"/>
      <c r="O41" s="48"/>
      <c r="P41" s="13"/>
      <c r="Q41" s="14"/>
      <c r="R41" s="59" t="s">
        <v>35</v>
      </c>
    </row>
    <row r="42" spans="1:18">
      <c r="A42" s="84"/>
      <c r="B42" s="2" t="s">
        <v>96</v>
      </c>
      <c r="C42" s="117" t="s">
        <v>121</v>
      </c>
      <c r="D42" s="86"/>
      <c r="E42" s="80"/>
      <c r="F42" s="30"/>
      <c r="G42" s="30"/>
      <c r="H42" s="31"/>
      <c r="I42" s="38"/>
      <c r="J42" s="29"/>
      <c r="K42" s="30"/>
      <c r="L42" s="30"/>
      <c r="M42" s="31"/>
      <c r="N42" s="38"/>
      <c r="O42" s="48"/>
      <c r="P42" s="13"/>
      <c r="Q42" s="14"/>
      <c r="R42" s="59" t="s">
        <v>35</v>
      </c>
    </row>
    <row r="43" spans="1:18">
      <c r="A43" s="84"/>
      <c r="B43" s="1" t="s">
        <v>97</v>
      </c>
      <c r="C43" s="116" t="s">
        <v>121</v>
      </c>
      <c r="D43" s="85"/>
      <c r="E43" s="32"/>
      <c r="F43" s="21"/>
      <c r="G43" s="21"/>
      <c r="H43" s="22"/>
      <c r="I43" s="39"/>
      <c r="J43" s="32"/>
      <c r="K43" s="21"/>
      <c r="L43" s="21"/>
      <c r="M43" s="22"/>
      <c r="N43" s="39"/>
      <c r="O43" s="49"/>
      <c r="P43" s="50"/>
      <c r="Q43" s="15"/>
      <c r="R43" s="60" t="s">
        <v>35</v>
      </c>
    </row>
    <row r="44" spans="1:18">
      <c r="A44" s="87"/>
      <c r="B44" s="67" t="s">
        <v>93</v>
      </c>
      <c r="C44" s="118" t="s">
        <v>121</v>
      </c>
      <c r="D44" s="88"/>
      <c r="E44" s="68"/>
      <c r="F44" s="69"/>
      <c r="G44" s="69"/>
      <c r="H44" s="70"/>
      <c r="I44" s="71"/>
      <c r="J44" s="68"/>
      <c r="K44" s="69"/>
      <c r="L44" s="69"/>
      <c r="M44" s="70"/>
      <c r="N44" s="71"/>
      <c r="O44" s="72"/>
      <c r="P44" s="73"/>
      <c r="Q44" s="74"/>
      <c r="R44" s="75"/>
    </row>
    <row r="45" spans="1:18">
      <c r="A45" s="84"/>
      <c r="B45" s="2" t="s">
        <v>98</v>
      </c>
      <c r="C45" s="117" t="s">
        <v>121</v>
      </c>
      <c r="D45" s="86"/>
      <c r="E45" s="80"/>
      <c r="F45" s="30"/>
      <c r="G45" s="30"/>
      <c r="H45" s="31"/>
      <c r="I45" s="38"/>
      <c r="J45" s="29"/>
      <c r="K45" s="30"/>
      <c r="L45" s="30"/>
      <c r="M45" s="31"/>
      <c r="N45" s="38"/>
      <c r="O45" s="48"/>
      <c r="P45" s="13"/>
      <c r="Q45" s="14"/>
      <c r="R45" s="59" t="s">
        <v>35</v>
      </c>
    </row>
    <row r="46" spans="1:18">
      <c r="A46" s="84"/>
      <c r="B46" s="2" t="s">
        <v>99</v>
      </c>
      <c r="C46" s="117" t="s">
        <v>121</v>
      </c>
      <c r="D46" s="86"/>
      <c r="E46" s="80"/>
      <c r="F46" s="30"/>
      <c r="G46" s="30"/>
      <c r="H46" s="31"/>
      <c r="I46" s="38"/>
      <c r="J46" s="29"/>
      <c r="K46" s="30"/>
      <c r="L46" s="30"/>
      <c r="M46" s="31"/>
      <c r="N46" s="38"/>
      <c r="O46" s="48"/>
      <c r="P46" s="13"/>
      <c r="Q46" s="14"/>
      <c r="R46" s="59" t="s">
        <v>35</v>
      </c>
    </row>
    <row r="47" spans="1:18">
      <c r="A47" s="84"/>
      <c r="B47" s="1" t="s">
        <v>100</v>
      </c>
      <c r="C47" s="116" t="s">
        <v>121</v>
      </c>
      <c r="D47" s="85"/>
      <c r="E47" s="32"/>
      <c r="F47" s="21"/>
      <c r="G47" s="21"/>
      <c r="H47" s="22"/>
      <c r="I47" s="39"/>
      <c r="J47" s="32"/>
      <c r="K47" s="21"/>
      <c r="L47" s="21"/>
      <c r="M47" s="22"/>
      <c r="N47" s="39"/>
      <c r="O47" s="49"/>
      <c r="P47" s="50"/>
      <c r="Q47" s="15"/>
      <c r="R47" s="60" t="s">
        <v>35</v>
      </c>
    </row>
    <row r="48" spans="1:18">
      <c r="A48" s="87"/>
      <c r="B48" s="67" t="s">
        <v>101</v>
      </c>
      <c r="C48" s="118" t="s">
        <v>121</v>
      </c>
      <c r="D48" s="88"/>
      <c r="E48" s="68"/>
      <c r="F48" s="69"/>
      <c r="G48" s="69"/>
      <c r="H48" s="70"/>
      <c r="I48" s="71"/>
      <c r="J48" s="68"/>
      <c r="K48" s="69"/>
      <c r="L48" s="69"/>
      <c r="M48" s="70"/>
      <c r="N48" s="71"/>
      <c r="O48" s="72"/>
      <c r="P48" s="73"/>
      <c r="Q48" s="74"/>
      <c r="R48" s="75"/>
    </row>
    <row r="50" spans="1:18">
      <c r="A50" s="1"/>
      <c r="B50" s="1"/>
      <c r="C50" s="116"/>
      <c r="D50" s="1"/>
      <c r="E50" s="1"/>
      <c r="F50" s="1"/>
      <c r="G50" s="1"/>
      <c r="H50" s="1"/>
      <c r="I50" s="1"/>
      <c r="J50" s="1"/>
      <c r="K50" s="1"/>
      <c r="L50" s="1"/>
      <c r="M50" s="1"/>
      <c r="N50" s="1"/>
      <c r="O50" s="1"/>
      <c r="P50" s="1"/>
      <c r="Q50" s="1"/>
      <c r="R50" s="1"/>
    </row>
    <row r="51" spans="1:18">
      <c r="A51" s="84"/>
      <c r="B51" s="2" t="s">
        <v>102</v>
      </c>
      <c r="C51" s="117" t="s">
        <v>120</v>
      </c>
      <c r="D51" s="86"/>
      <c r="E51" s="97"/>
      <c r="F51" s="61"/>
      <c r="G51" s="61"/>
      <c r="H51" s="62"/>
      <c r="I51" s="98"/>
      <c r="J51" s="99"/>
      <c r="K51" s="61"/>
      <c r="L51" s="61"/>
      <c r="M51" s="62"/>
      <c r="N51" s="98"/>
      <c r="O51" s="63"/>
      <c r="P51" s="100"/>
      <c r="Q51" s="64"/>
      <c r="R51" s="65" t="s">
        <v>35</v>
      </c>
    </row>
    <row r="52" spans="1:18">
      <c r="A52" s="567" t="s">
        <v>114</v>
      </c>
      <c r="B52" s="2" t="s">
        <v>103</v>
      </c>
      <c r="C52" s="117" t="s">
        <v>120</v>
      </c>
      <c r="D52" s="86"/>
      <c r="E52" s="80"/>
      <c r="F52" s="30"/>
      <c r="G52" s="30"/>
      <c r="H52" s="31"/>
      <c r="I52" s="38"/>
      <c r="J52" s="29"/>
      <c r="K52" s="30"/>
      <c r="L52" s="30"/>
      <c r="M52" s="31"/>
      <c r="N52" s="38"/>
      <c r="O52" s="48"/>
      <c r="P52" s="13"/>
      <c r="Q52" s="14"/>
      <c r="R52" s="59" t="s">
        <v>35</v>
      </c>
    </row>
    <row r="53" spans="1:18">
      <c r="A53" s="568"/>
      <c r="B53" s="2" t="s">
        <v>104</v>
      </c>
      <c r="C53" s="117" t="s">
        <v>120</v>
      </c>
      <c r="D53" s="86"/>
      <c r="E53" s="80"/>
      <c r="F53" s="30"/>
      <c r="G53" s="30"/>
      <c r="H53" s="31"/>
      <c r="I53" s="38"/>
      <c r="J53" s="29"/>
      <c r="K53" s="30"/>
      <c r="L53" s="30"/>
      <c r="M53" s="31"/>
      <c r="N53" s="38"/>
      <c r="O53" s="48"/>
      <c r="P53" s="13"/>
      <c r="Q53" s="14"/>
      <c r="R53" s="59" t="s">
        <v>35</v>
      </c>
    </row>
    <row r="54" spans="1:18">
      <c r="A54" s="568"/>
      <c r="B54" s="2" t="s">
        <v>105</v>
      </c>
      <c r="C54" s="117" t="s">
        <v>120</v>
      </c>
      <c r="D54" s="86"/>
      <c r="E54" s="80"/>
      <c r="F54" s="30"/>
      <c r="G54" s="30"/>
      <c r="H54" s="31"/>
      <c r="I54" s="38"/>
      <c r="J54" s="29"/>
      <c r="K54" s="30"/>
      <c r="L54" s="30"/>
      <c r="M54" s="31"/>
      <c r="N54" s="38"/>
      <c r="O54" s="48"/>
      <c r="P54" s="13"/>
      <c r="Q54" s="14"/>
      <c r="R54" s="59" t="s">
        <v>35</v>
      </c>
    </row>
    <row r="55" spans="1:18">
      <c r="A55" s="568"/>
      <c r="B55" s="2" t="s">
        <v>106</v>
      </c>
      <c r="C55" s="117" t="s">
        <v>120</v>
      </c>
      <c r="D55" s="86"/>
      <c r="E55" s="80"/>
      <c r="F55" s="30"/>
      <c r="G55" s="30"/>
      <c r="H55" s="31"/>
      <c r="I55" s="38"/>
      <c r="J55" s="29"/>
      <c r="K55" s="30"/>
      <c r="L55" s="30"/>
      <c r="M55" s="31"/>
      <c r="N55" s="38"/>
      <c r="O55" s="48"/>
      <c r="P55" s="13"/>
      <c r="Q55" s="14"/>
      <c r="R55" s="59" t="s">
        <v>35</v>
      </c>
    </row>
    <row r="56" spans="1:18">
      <c r="A56" s="568"/>
      <c r="B56" s="2" t="s">
        <v>107</v>
      </c>
      <c r="C56" s="117" t="s">
        <v>120</v>
      </c>
      <c r="D56" s="86"/>
      <c r="E56" s="80"/>
      <c r="F56" s="30"/>
      <c r="G56" s="30"/>
      <c r="H56" s="31"/>
      <c r="I56" s="38"/>
      <c r="J56" s="29"/>
      <c r="K56" s="30"/>
      <c r="L56" s="30"/>
      <c r="M56" s="31"/>
      <c r="N56" s="38"/>
      <c r="O56" s="48"/>
      <c r="P56" s="13"/>
      <c r="Q56" s="14"/>
      <c r="R56" s="59" t="s">
        <v>35</v>
      </c>
    </row>
    <row r="57" spans="1:18">
      <c r="A57" s="568"/>
      <c r="B57" s="2" t="s">
        <v>108</v>
      </c>
      <c r="C57" s="117" t="s">
        <v>120</v>
      </c>
      <c r="D57" s="86"/>
      <c r="E57" s="80"/>
      <c r="F57" s="30"/>
      <c r="G57" s="30"/>
      <c r="H57" s="31"/>
      <c r="I57" s="38"/>
      <c r="J57" s="29"/>
      <c r="K57" s="30"/>
      <c r="L57" s="30"/>
      <c r="M57" s="31"/>
      <c r="N57" s="38"/>
      <c r="O57" s="48"/>
      <c r="P57" s="13"/>
      <c r="Q57" s="14"/>
      <c r="R57" s="59" t="s">
        <v>35</v>
      </c>
    </row>
    <row r="58" spans="1:18">
      <c r="A58" s="568"/>
      <c r="B58" s="2" t="s">
        <v>109</v>
      </c>
      <c r="C58" s="117" t="s">
        <v>120</v>
      </c>
      <c r="D58" s="86"/>
      <c r="E58" s="80"/>
      <c r="F58" s="30"/>
      <c r="G58" s="30"/>
      <c r="H58" s="31"/>
      <c r="I58" s="38"/>
      <c r="J58" s="29"/>
      <c r="K58" s="30"/>
      <c r="L58" s="30"/>
      <c r="M58" s="31"/>
      <c r="N58" s="38"/>
      <c r="O58" s="48"/>
      <c r="P58" s="13"/>
      <c r="Q58" s="14"/>
      <c r="R58" s="59" t="s">
        <v>35</v>
      </c>
    </row>
    <row r="59" spans="1:18">
      <c r="A59" s="568"/>
      <c r="B59" s="2" t="s">
        <v>110</v>
      </c>
      <c r="C59" s="117" t="s">
        <v>120</v>
      </c>
      <c r="D59" s="86"/>
      <c r="E59" s="80"/>
      <c r="F59" s="30"/>
      <c r="G59" s="30"/>
      <c r="H59" s="31"/>
      <c r="I59" s="38"/>
      <c r="J59" s="29"/>
      <c r="K59" s="30"/>
      <c r="L59" s="30"/>
      <c r="M59" s="31"/>
      <c r="N59" s="38"/>
      <c r="O59" s="48"/>
      <c r="P59" s="13"/>
      <c r="Q59" s="14"/>
      <c r="R59" s="59" t="s">
        <v>35</v>
      </c>
    </row>
    <row r="60" spans="1:18">
      <c r="A60" s="568"/>
      <c r="B60" s="1" t="s">
        <v>111</v>
      </c>
      <c r="C60" s="116" t="s">
        <v>120</v>
      </c>
      <c r="D60" s="85"/>
      <c r="E60" s="32"/>
      <c r="F60" s="21"/>
      <c r="G60" s="21"/>
      <c r="H60" s="22"/>
      <c r="I60" s="39"/>
      <c r="J60" s="32"/>
      <c r="K60" s="21"/>
      <c r="L60" s="21"/>
      <c r="M60" s="22"/>
      <c r="N60" s="39"/>
      <c r="O60" s="49"/>
      <c r="P60" s="50"/>
      <c r="Q60" s="15"/>
      <c r="R60" s="60" t="s">
        <v>35</v>
      </c>
    </row>
    <row r="61" spans="1:18">
      <c r="A61" s="87"/>
      <c r="B61" s="67" t="s">
        <v>112</v>
      </c>
      <c r="C61" s="118" t="s">
        <v>120</v>
      </c>
      <c r="D61" s="88"/>
      <c r="E61" s="68"/>
      <c r="F61" s="69"/>
      <c r="G61" s="69"/>
      <c r="H61" s="70"/>
      <c r="I61" s="71"/>
      <c r="J61" s="68"/>
      <c r="K61" s="69"/>
      <c r="L61" s="69"/>
      <c r="M61" s="70"/>
      <c r="N61" s="71"/>
      <c r="O61" s="72"/>
      <c r="P61" s="73"/>
      <c r="Q61" s="74"/>
      <c r="R61" s="75"/>
    </row>
    <row r="62" spans="1:18">
      <c r="A62" s="569" t="s">
        <v>115</v>
      </c>
      <c r="B62" s="2" t="s">
        <v>102</v>
      </c>
      <c r="C62" s="117" t="s">
        <v>120</v>
      </c>
      <c r="D62" s="86"/>
      <c r="E62" s="97"/>
      <c r="F62" s="61"/>
      <c r="G62" s="61"/>
      <c r="H62" s="62"/>
      <c r="I62" s="98"/>
      <c r="J62" s="99"/>
      <c r="K62" s="61"/>
      <c r="L62" s="61"/>
      <c r="M62" s="62"/>
      <c r="N62" s="98"/>
      <c r="O62" s="63"/>
      <c r="P62" s="100"/>
      <c r="Q62" s="64"/>
      <c r="R62" s="65" t="s">
        <v>35</v>
      </c>
    </row>
    <row r="63" spans="1:18">
      <c r="A63" s="568"/>
      <c r="B63" s="2" t="s">
        <v>103</v>
      </c>
      <c r="C63" s="117" t="s">
        <v>120</v>
      </c>
      <c r="D63" s="86"/>
      <c r="E63" s="80"/>
      <c r="F63" s="30"/>
      <c r="G63" s="30"/>
      <c r="H63" s="31"/>
      <c r="I63" s="38"/>
      <c r="J63" s="29"/>
      <c r="K63" s="30"/>
      <c r="L63" s="30"/>
      <c r="M63" s="31"/>
      <c r="N63" s="38"/>
      <c r="O63" s="48"/>
      <c r="P63" s="13"/>
      <c r="Q63" s="14"/>
      <c r="R63" s="59" t="s">
        <v>35</v>
      </c>
    </row>
    <row r="64" spans="1:18">
      <c r="A64" s="568"/>
      <c r="B64" s="2" t="s">
        <v>104</v>
      </c>
      <c r="C64" s="117" t="s">
        <v>120</v>
      </c>
      <c r="D64" s="86"/>
      <c r="E64" s="80"/>
      <c r="F64" s="30"/>
      <c r="G64" s="30"/>
      <c r="H64" s="31"/>
      <c r="I64" s="38"/>
      <c r="J64" s="29"/>
      <c r="K64" s="30"/>
      <c r="L64" s="30"/>
      <c r="M64" s="31"/>
      <c r="N64" s="38"/>
      <c r="O64" s="48"/>
      <c r="P64" s="13"/>
      <c r="Q64" s="14"/>
      <c r="R64" s="59" t="s">
        <v>35</v>
      </c>
    </row>
    <row r="65" spans="1:18">
      <c r="A65" s="568"/>
      <c r="B65" s="2" t="s">
        <v>105</v>
      </c>
      <c r="C65" s="117" t="s">
        <v>120</v>
      </c>
      <c r="D65" s="86"/>
      <c r="E65" s="80"/>
      <c r="F65" s="30"/>
      <c r="G65" s="30"/>
      <c r="H65" s="31"/>
      <c r="I65" s="38"/>
      <c r="J65" s="29"/>
      <c r="K65" s="30"/>
      <c r="L65" s="30"/>
      <c r="M65" s="31"/>
      <c r="N65" s="38"/>
      <c r="O65" s="48"/>
      <c r="P65" s="13"/>
      <c r="Q65" s="14"/>
      <c r="R65" s="59" t="s">
        <v>35</v>
      </c>
    </row>
    <row r="66" spans="1:18">
      <c r="A66" s="568"/>
      <c r="B66" s="2" t="s">
        <v>106</v>
      </c>
      <c r="C66" s="117" t="s">
        <v>120</v>
      </c>
      <c r="D66" s="86"/>
      <c r="E66" s="80"/>
      <c r="F66" s="30"/>
      <c r="G66" s="30"/>
      <c r="H66" s="31"/>
      <c r="I66" s="38"/>
      <c r="J66" s="29"/>
      <c r="K66" s="30"/>
      <c r="L66" s="30"/>
      <c r="M66" s="31"/>
      <c r="N66" s="38"/>
      <c r="O66" s="48"/>
      <c r="P66" s="13"/>
      <c r="Q66" s="14"/>
      <c r="R66" s="59" t="s">
        <v>35</v>
      </c>
    </row>
    <row r="67" spans="1:18">
      <c r="A67" s="568"/>
      <c r="B67" s="2" t="s">
        <v>107</v>
      </c>
      <c r="C67" s="117" t="s">
        <v>120</v>
      </c>
      <c r="D67" s="86"/>
      <c r="E67" s="80"/>
      <c r="F67" s="30"/>
      <c r="G67" s="30"/>
      <c r="H67" s="31"/>
      <c r="I67" s="38"/>
      <c r="J67" s="29"/>
      <c r="K67" s="30"/>
      <c r="L67" s="30"/>
      <c r="M67" s="31"/>
      <c r="N67" s="38"/>
      <c r="O67" s="48"/>
      <c r="P67" s="13"/>
      <c r="Q67" s="14"/>
      <c r="R67" s="59" t="s">
        <v>35</v>
      </c>
    </row>
    <row r="68" spans="1:18">
      <c r="A68" s="568"/>
      <c r="B68" s="2" t="s">
        <v>108</v>
      </c>
      <c r="C68" s="117" t="s">
        <v>120</v>
      </c>
      <c r="D68" s="86"/>
      <c r="E68" s="80"/>
      <c r="F68" s="30"/>
      <c r="G68" s="30"/>
      <c r="H68" s="31"/>
      <c r="I68" s="38"/>
      <c r="J68" s="29"/>
      <c r="K68" s="30"/>
      <c r="L68" s="30"/>
      <c r="M68" s="31"/>
      <c r="N68" s="38"/>
      <c r="O68" s="48"/>
      <c r="P68" s="13"/>
      <c r="Q68" s="14"/>
      <c r="R68" s="59" t="s">
        <v>35</v>
      </c>
    </row>
    <row r="69" spans="1:18">
      <c r="A69" s="568"/>
      <c r="B69" s="2" t="s">
        <v>109</v>
      </c>
      <c r="C69" s="117" t="s">
        <v>120</v>
      </c>
      <c r="D69" s="86"/>
      <c r="E69" s="80"/>
      <c r="F69" s="30"/>
      <c r="G69" s="30"/>
      <c r="H69" s="31"/>
      <c r="I69" s="38"/>
      <c r="J69" s="29"/>
      <c r="K69" s="30"/>
      <c r="L69" s="30"/>
      <c r="M69" s="31"/>
      <c r="N69" s="38"/>
      <c r="O69" s="48"/>
      <c r="P69" s="13"/>
      <c r="Q69" s="14"/>
      <c r="R69" s="59" t="s">
        <v>35</v>
      </c>
    </row>
    <row r="70" spans="1:18">
      <c r="A70" s="568"/>
      <c r="B70" s="2" t="s">
        <v>110</v>
      </c>
      <c r="C70" s="117" t="s">
        <v>120</v>
      </c>
      <c r="D70" s="86"/>
      <c r="E70" s="80"/>
      <c r="F70" s="30"/>
      <c r="G70" s="30"/>
      <c r="H70" s="31"/>
      <c r="I70" s="38"/>
      <c r="J70" s="29"/>
      <c r="K70" s="30"/>
      <c r="L70" s="30"/>
      <c r="M70" s="31"/>
      <c r="N70" s="38"/>
      <c r="O70" s="48"/>
      <c r="P70" s="13"/>
      <c r="Q70" s="14"/>
      <c r="R70" s="59" t="s">
        <v>35</v>
      </c>
    </row>
    <row r="71" spans="1:18">
      <c r="A71" s="568"/>
      <c r="B71" s="1" t="s">
        <v>111</v>
      </c>
      <c r="C71" s="116" t="s">
        <v>120</v>
      </c>
      <c r="D71" s="85"/>
      <c r="E71" s="32"/>
      <c r="F71" s="21"/>
      <c r="G71" s="21"/>
      <c r="H71" s="22"/>
      <c r="I71" s="39"/>
      <c r="J71" s="32"/>
      <c r="K71" s="21"/>
      <c r="L71" s="21"/>
      <c r="M71" s="22"/>
      <c r="N71" s="39"/>
      <c r="O71" s="49"/>
      <c r="P71" s="50"/>
      <c r="Q71" s="15"/>
      <c r="R71" s="60" t="s">
        <v>35</v>
      </c>
    </row>
    <row r="72" spans="1:18">
      <c r="A72" s="87"/>
      <c r="B72" s="67" t="s">
        <v>113</v>
      </c>
      <c r="C72" s="118" t="s">
        <v>120</v>
      </c>
      <c r="D72" s="88"/>
      <c r="E72" s="68"/>
      <c r="F72" s="69"/>
      <c r="G72" s="69"/>
      <c r="H72" s="70"/>
      <c r="I72" s="71"/>
      <c r="J72" s="68"/>
      <c r="K72" s="69"/>
      <c r="L72" s="69"/>
      <c r="M72" s="70"/>
      <c r="N72" s="71"/>
      <c r="O72" s="72"/>
      <c r="P72" s="73"/>
      <c r="Q72" s="74"/>
      <c r="R72" s="75"/>
    </row>
    <row r="73" spans="1:18">
      <c r="A73" s="114"/>
    </row>
  </sheetData>
  <mergeCells count="2">
    <mergeCell ref="A52:A60"/>
    <mergeCell ref="A62:A71"/>
  </mergeCells>
  <phoneticPr fontId="3"/>
  <pageMargins left="0.7" right="0.7" top="0.75" bottom="0.75" header="0.3" footer="0.3"/>
  <pageSetup paperSize="8" scale="76"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B4A0-191E-4D37-A1E3-E198F3BD499E}">
  <dimension ref="A1:AF73"/>
  <sheetViews>
    <sheetView showGridLines="0" zoomScale="85" zoomScaleNormal="85" zoomScaleSheetLayoutView="80" workbookViewId="0">
      <pane xSplit="4" ySplit="3" topLeftCell="E4" activePane="bottomRight" state="frozen"/>
      <selection pane="topRight" activeCell="C1" sqref="C1"/>
      <selection pane="bottomLeft" activeCell="A4" sqref="A4"/>
      <selection pane="bottomRight" activeCell="M35" sqref="M35"/>
    </sheetView>
  </sheetViews>
  <sheetFormatPr defaultRowHeight="18.75"/>
  <cols>
    <col min="1" max="1" width="4.625" customWidth="1"/>
    <col min="2" max="2" width="31.75" bestFit="1" customWidth="1"/>
    <col min="3" max="3" width="9" style="120" customWidth="1"/>
    <col min="4" max="4" width="5.5" customWidth="1"/>
    <col min="5" max="7" width="9.875" customWidth="1"/>
    <col min="8" max="11" width="8.25" customWidth="1"/>
    <col min="12" max="12" width="9.875" customWidth="1"/>
    <col min="13" max="17" width="8.25" customWidth="1"/>
    <col min="18" max="28" width="10.25" customWidth="1"/>
    <col min="29" max="29" width="11.5" customWidth="1"/>
    <col min="30" max="31" width="13.625" customWidth="1"/>
    <col min="32" max="32" width="10.25" customWidth="1"/>
  </cols>
  <sheetData>
    <row r="1" spans="1:32">
      <c r="B1" t="s">
        <v>0</v>
      </c>
      <c r="D1" s="3" t="s">
        <v>1</v>
      </c>
      <c r="E1" s="6"/>
      <c r="F1" s="6"/>
      <c r="G1" s="6"/>
      <c r="H1" s="6"/>
      <c r="I1" s="6"/>
      <c r="J1" s="6"/>
      <c r="K1" s="6"/>
      <c r="L1" s="6"/>
      <c r="M1" s="6"/>
      <c r="N1" s="6"/>
      <c r="O1" s="6"/>
      <c r="P1" s="6"/>
      <c r="Q1" s="6"/>
      <c r="R1" s="6"/>
      <c r="S1" s="6"/>
      <c r="T1" s="6"/>
      <c r="U1" s="6"/>
      <c r="V1" s="6"/>
      <c r="W1" s="6"/>
      <c r="X1" s="6"/>
      <c r="Y1" s="6"/>
      <c r="Z1" s="6"/>
      <c r="AA1" s="6"/>
      <c r="AB1" s="6"/>
      <c r="AC1" s="6"/>
      <c r="AD1" s="6"/>
      <c r="AE1" s="6"/>
      <c r="AF1" t="s">
        <v>122</v>
      </c>
    </row>
    <row r="2" spans="1:32" s="120" customFormat="1" ht="15.75">
      <c r="D2" s="126"/>
      <c r="E2" s="127" t="s">
        <v>152</v>
      </c>
      <c r="F2" s="127" t="s">
        <v>130</v>
      </c>
      <c r="G2" s="127" t="s">
        <v>128</v>
      </c>
      <c r="H2" s="117" t="s">
        <v>171</v>
      </c>
      <c r="I2" s="117" t="s">
        <v>172</v>
      </c>
      <c r="J2" s="117" t="s">
        <v>173</v>
      </c>
      <c r="K2" s="117" t="s">
        <v>174</v>
      </c>
      <c r="L2" s="127" t="s">
        <v>126</v>
      </c>
      <c r="M2" s="117" t="s">
        <v>160</v>
      </c>
      <c r="N2" s="117" t="s">
        <v>161</v>
      </c>
      <c r="O2" s="117" t="s">
        <v>162</v>
      </c>
      <c r="P2" s="117" t="s">
        <v>163</v>
      </c>
      <c r="Q2" s="127" t="s">
        <v>124</v>
      </c>
      <c r="R2" s="117" t="s">
        <v>10</v>
      </c>
      <c r="S2" s="117" t="s">
        <v>14</v>
      </c>
      <c r="T2" s="117" t="s">
        <v>15</v>
      </c>
      <c r="U2" s="117" t="s">
        <v>16</v>
      </c>
      <c r="V2" s="127" t="s">
        <v>18</v>
      </c>
      <c r="W2" s="117" t="s">
        <v>20</v>
      </c>
      <c r="X2" s="117" t="s">
        <v>21</v>
      </c>
      <c r="Y2" s="117" t="s">
        <v>22</v>
      </c>
      <c r="Z2" s="117" t="s">
        <v>23</v>
      </c>
      <c r="AA2" s="127" t="s">
        <v>24</v>
      </c>
      <c r="AB2" s="117" t="s">
        <v>29</v>
      </c>
      <c r="AC2" s="117" t="s">
        <v>30</v>
      </c>
      <c r="AD2" s="127" t="s">
        <v>73</v>
      </c>
      <c r="AE2" s="127" t="s">
        <v>74</v>
      </c>
    </row>
    <row r="3" spans="1:32" s="120" customFormat="1" ht="15.75">
      <c r="D3" s="126"/>
      <c r="E3" s="127" t="s">
        <v>153</v>
      </c>
      <c r="F3" s="127" t="s">
        <v>131</v>
      </c>
      <c r="G3" s="127" t="s">
        <v>129</v>
      </c>
      <c r="H3" s="117" t="s">
        <v>178</v>
      </c>
      <c r="I3" s="117" t="s">
        <v>175</v>
      </c>
      <c r="J3" s="117" t="s">
        <v>176</v>
      </c>
      <c r="K3" s="117" t="s">
        <v>177</v>
      </c>
      <c r="L3" s="127" t="s">
        <v>127</v>
      </c>
      <c r="M3" s="117" t="s">
        <v>167</v>
      </c>
      <c r="N3" s="117" t="s">
        <v>164</v>
      </c>
      <c r="O3" s="117" t="s">
        <v>165</v>
      </c>
      <c r="P3" s="117" t="s">
        <v>166</v>
      </c>
      <c r="Q3" s="127" t="s">
        <v>125</v>
      </c>
      <c r="R3" s="117" t="s">
        <v>11</v>
      </c>
      <c r="S3" s="117" t="s">
        <v>12</v>
      </c>
      <c r="T3" s="117" t="s">
        <v>13</v>
      </c>
      <c r="U3" s="117" t="s">
        <v>17</v>
      </c>
      <c r="V3" s="127" t="s">
        <v>19</v>
      </c>
      <c r="W3" s="117" t="s">
        <v>25</v>
      </c>
      <c r="X3" s="117" t="s">
        <v>26</v>
      </c>
      <c r="Y3" s="117" t="s">
        <v>27</v>
      </c>
      <c r="Z3" s="117" t="s">
        <v>28</v>
      </c>
      <c r="AA3" s="127" t="s">
        <v>68</v>
      </c>
      <c r="AB3" s="117" t="s">
        <v>31</v>
      </c>
      <c r="AC3" s="117" t="s">
        <v>32</v>
      </c>
      <c r="AD3" s="127" t="s">
        <v>75</v>
      </c>
      <c r="AE3" s="127" t="s">
        <v>33</v>
      </c>
    </row>
    <row r="4" spans="1:32" s="8" customFormat="1">
      <c r="C4" s="121"/>
      <c r="D4" s="9"/>
      <c r="E4" s="10"/>
      <c r="F4" s="10"/>
      <c r="G4" s="10"/>
      <c r="H4" s="10"/>
      <c r="I4" s="10"/>
      <c r="J4" s="10"/>
      <c r="K4" s="10"/>
      <c r="L4" s="10"/>
      <c r="M4" s="10"/>
      <c r="N4" s="10"/>
      <c r="O4" s="10"/>
      <c r="P4" s="10"/>
      <c r="Q4" s="10"/>
      <c r="R4" s="10" t="s">
        <v>55</v>
      </c>
      <c r="S4" s="10" t="s">
        <v>51</v>
      </c>
      <c r="T4" s="10" t="s">
        <v>52</v>
      </c>
      <c r="U4" s="10" t="s">
        <v>53</v>
      </c>
      <c r="V4" s="10" t="s">
        <v>50</v>
      </c>
      <c r="W4" s="10" t="s">
        <v>58</v>
      </c>
      <c r="X4" s="10" t="s">
        <v>60</v>
      </c>
      <c r="Y4" s="10" t="s">
        <v>62</v>
      </c>
      <c r="Z4" s="10" t="s">
        <v>64</v>
      </c>
      <c r="AA4" s="10" t="s">
        <v>66</v>
      </c>
      <c r="AB4" s="10" t="s">
        <v>69</v>
      </c>
      <c r="AC4" s="10" t="s">
        <v>38</v>
      </c>
      <c r="AD4" s="53"/>
      <c r="AE4" s="53"/>
    </row>
    <row r="5" spans="1:32" s="8" customFormat="1">
      <c r="A5" s="66"/>
      <c r="B5" s="81"/>
      <c r="C5" s="122" t="s">
        <v>116</v>
      </c>
      <c r="D5" s="54" t="s">
        <v>41</v>
      </c>
      <c r="E5" s="11"/>
      <c r="F5" s="11"/>
      <c r="G5" s="11"/>
      <c r="H5" s="11"/>
      <c r="I5" s="11"/>
      <c r="J5" s="11"/>
      <c r="K5" s="11"/>
      <c r="L5" s="11"/>
      <c r="M5" s="11"/>
      <c r="N5" s="11"/>
      <c r="O5" s="11"/>
      <c r="P5" s="11"/>
      <c r="Q5" s="11"/>
      <c r="R5" s="11" t="s">
        <v>56</v>
      </c>
      <c r="S5" s="11" t="s">
        <v>39</v>
      </c>
      <c r="T5" s="11" t="s">
        <v>40</v>
      </c>
      <c r="U5" s="11" t="s">
        <v>57</v>
      </c>
      <c r="V5" s="11" t="s">
        <v>54</v>
      </c>
      <c r="W5" s="11" t="s">
        <v>59</v>
      </c>
      <c r="X5" s="11" t="s">
        <v>61</v>
      </c>
      <c r="Y5" s="11" t="s">
        <v>63</v>
      </c>
      <c r="Z5" s="11" t="s">
        <v>65</v>
      </c>
      <c r="AA5" s="11" t="s">
        <v>67</v>
      </c>
      <c r="AB5" s="11" t="s">
        <v>70</v>
      </c>
      <c r="AC5" s="11" t="s">
        <v>71</v>
      </c>
      <c r="AD5" s="11"/>
      <c r="AE5" s="11"/>
    </row>
    <row r="6" spans="1:32">
      <c r="A6" s="82"/>
      <c r="B6" s="5" t="s">
        <v>3</v>
      </c>
      <c r="C6" s="115" t="s">
        <v>117</v>
      </c>
      <c r="D6" s="189" t="s">
        <v>42</v>
      </c>
      <c r="E6" s="310" t="s">
        <v>76</v>
      </c>
      <c r="F6" s="310" t="s">
        <v>76</v>
      </c>
      <c r="G6" s="310" t="s">
        <v>76</v>
      </c>
      <c r="H6" s="183"/>
      <c r="I6" s="171"/>
      <c r="J6" s="171"/>
      <c r="K6" s="147"/>
      <c r="L6" s="310" t="s">
        <v>35</v>
      </c>
      <c r="M6" s="183"/>
      <c r="N6" s="171"/>
      <c r="O6" s="171"/>
      <c r="P6" s="147"/>
      <c r="Q6" s="310" t="s">
        <v>35</v>
      </c>
      <c r="R6" s="16">
        <v>6773</v>
      </c>
      <c r="S6" s="17">
        <v>7795</v>
      </c>
      <c r="T6" s="18">
        <v>6076</v>
      </c>
      <c r="U6" s="19">
        <v>9274</v>
      </c>
      <c r="V6" s="128">
        <v>29919</v>
      </c>
      <c r="W6" s="16">
        <v>8422</v>
      </c>
      <c r="X6" s="17">
        <v>9634</v>
      </c>
      <c r="Y6" s="18">
        <v>9778</v>
      </c>
      <c r="Z6" s="19">
        <v>10830</v>
      </c>
      <c r="AA6" s="128">
        <v>38667</v>
      </c>
      <c r="AB6" s="40">
        <v>9948</v>
      </c>
      <c r="AC6" s="41">
        <v>12064</v>
      </c>
      <c r="AD6" s="149" t="s">
        <v>123</v>
      </c>
      <c r="AE6" s="55" t="s">
        <v>76</v>
      </c>
    </row>
    <row r="7" spans="1:32">
      <c r="A7" s="84"/>
      <c r="B7" s="1" t="s">
        <v>4</v>
      </c>
      <c r="C7" s="116" t="s">
        <v>117</v>
      </c>
      <c r="D7" s="153" t="s">
        <v>43</v>
      </c>
      <c r="E7" s="311" t="s">
        <v>35</v>
      </c>
      <c r="F7" s="311" t="s">
        <v>35</v>
      </c>
      <c r="G7" s="311" t="s">
        <v>76</v>
      </c>
      <c r="H7" s="142"/>
      <c r="I7" s="156"/>
      <c r="J7" s="156"/>
      <c r="K7" s="164"/>
      <c r="L7" s="311" t="s">
        <v>35</v>
      </c>
      <c r="M7" s="142"/>
      <c r="N7" s="156"/>
      <c r="O7" s="156"/>
      <c r="P7" s="164"/>
      <c r="Q7" s="311" t="s">
        <v>35</v>
      </c>
      <c r="R7" s="20">
        <v>366</v>
      </c>
      <c r="S7" s="21">
        <v>310</v>
      </c>
      <c r="T7" s="21">
        <v>468</v>
      </c>
      <c r="U7" s="22">
        <v>757</v>
      </c>
      <c r="V7" s="129">
        <v>1902</v>
      </c>
      <c r="W7" s="20">
        <v>571</v>
      </c>
      <c r="X7" s="21">
        <v>704</v>
      </c>
      <c r="Y7" s="21">
        <v>795</v>
      </c>
      <c r="Z7" s="22">
        <v>1055</v>
      </c>
      <c r="AA7" s="129">
        <v>3127</v>
      </c>
      <c r="AB7" s="42">
        <v>1272</v>
      </c>
      <c r="AC7" s="43">
        <v>808</v>
      </c>
      <c r="AD7" s="172" t="s">
        <v>123</v>
      </c>
      <c r="AE7" s="56" t="s">
        <v>35</v>
      </c>
    </row>
    <row r="8" spans="1:32">
      <c r="A8" s="84"/>
      <c r="B8" s="1" t="s">
        <v>5</v>
      </c>
      <c r="C8" s="116" t="s">
        <v>117</v>
      </c>
      <c r="D8" s="153" t="s">
        <v>44</v>
      </c>
      <c r="E8" s="316" t="s">
        <v>35</v>
      </c>
      <c r="F8" s="316" t="s">
        <v>35</v>
      </c>
      <c r="G8" s="312">
        <v>19530</v>
      </c>
      <c r="H8" s="44"/>
      <c r="I8" s="24"/>
      <c r="J8" s="24"/>
      <c r="K8" s="45"/>
      <c r="L8" s="312">
        <v>21883</v>
      </c>
      <c r="M8" s="44"/>
      <c r="N8" s="24"/>
      <c r="O8" s="24"/>
      <c r="P8" s="45"/>
      <c r="Q8" s="312">
        <v>31069</v>
      </c>
      <c r="R8" s="23">
        <v>7140</v>
      </c>
      <c r="S8" s="24">
        <v>8105</v>
      </c>
      <c r="T8" s="24">
        <v>6544</v>
      </c>
      <c r="U8" s="25">
        <v>10031</v>
      </c>
      <c r="V8" s="130">
        <v>31821</v>
      </c>
      <c r="W8" s="23">
        <v>8994</v>
      </c>
      <c r="X8" s="24">
        <v>10339</v>
      </c>
      <c r="Y8" s="24">
        <v>10574</v>
      </c>
      <c r="Z8" s="25">
        <v>11885</v>
      </c>
      <c r="AA8" s="130">
        <v>41794</v>
      </c>
      <c r="AB8" s="44">
        <v>11221</v>
      </c>
      <c r="AC8" s="45">
        <v>12872</v>
      </c>
      <c r="AD8" s="185" t="s">
        <v>123</v>
      </c>
      <c r="AE8" s="57" t="s">
        <v>35</v>
      </c>
    </row>
    <row r="9" spans="1:32">
      <c r="A9" s="84"/>
      <c r="B9" s="2" t="s">
        <v>6</v>
      </c>
      <c r="C9" s="117" t="s">
        <v>117</v>
      </c>
      <c r="D9" s="4" t="s">
        <v>45</v>
      </c>
      <c r="E9" s="313" t="s">
        <v>35</v>
      </c>
      <c r="F9" s="313" t="s">
        <v>35</v>
      </c>
      <c r="G9" s="313" t="s">
        <v>35</v>
      </c>
      <c r="H9" s="151"/>
      <c r="I9" s="143"/>
      <c r="J9" s="143"/>
      <c r="K9" s="140"/>
      <c r="L9" s="313" t="s">
        <v>35</v>
      </c>
      <c r="M9" s="151"/>
      <c r="N9" s="143"/>
      <c r="O9" s="143"/>
      <c r="P9" s="140"/>
      <c r="Q9" s="313" t="s">
        <v>35</v>
      </c>
      <c r="R9" s="26">
        <v>305</v>
      </c>
      <c r="S9" s="27">
        <v>350</v>
      </c>
      <c r="T9" s="27">
        <v>392</v>
      </c>
      <c r="U9" s="28">
        <v>459</v>
      </c>
      <c r="V9" s="131">
        <v>1507</v>
      </c>
      <c r="W9" s="26">
        <v>507</v>
      </c>
      <c r="X9" s="27">
        <v>552</v>
      </c>
      <c r="Y9" s="27">
        <v>632</v>
      </c>
      <c r="Z9" s="28">
        <v>715</v>
      </c>
      <c r="AA9" s="131">
        <v>2408</v>
      </c>
      <c r="AB9" s="46">
        <v>661</v>
      </c>
      <c r="AC9" s="47">
        <v>705</v>
      </c>
      <c r="AD9" s="152" t="s">
        <v>123</v>
      </c>
      <c r="AE9" s="58" t="s">
        <v>35</v>
      </c>
    </row>
    <row r="10" spans="1:32">
      <c r="A10" s="84"/>
      <c r="B10" s="2" t="s">
        <v>7</v>
      </c>
      <c r="C10" s="117" t="s">
        <v>117</v>
      </c>
      <c r="D10" s="4" t="s">
        <v>46</v>
      </c>
      <c r="E10" s="314" t="s">
        <v>35</v>
      </c>
      <c r="F10" s="314" t="s">
        <v>35</v>
      </c>
      <c r="G10" s="314" t="s">
        <v>35</v>
      </c>
      <c r="H10" s="173"/>
      <c r="I10" s="162"/>
      <c r="J10" s="162"/>
      <c r="K10" s="177"/>
      <c r="L10" s="314" t="s">
        <v>35</v>
      </c>
      <c r="M10" s="173"/>
      <c r="N10" s="162"/>
      <c r="O10" s="162"/>
      <c r="P10" s="177"/>
      <c r="Q10" s="314" t="s">
        <v>35</v>
      </c>
      <c r="R10" s="80">
        <v>55</v>
      </c>
      <c r="S10" s="30">
        <v>57</v>
      </c>
      <c r="T10" s="30">
        <v>65</v>
      </c>
      <c r="U10" s="31">
        <v>67</v>
      </c>
      <c r="V10" s="132">
        <v>245</v>
      </c>
      <c r="W10" s="29">
        <v>71</v>
      </c>
      <c r="X10" s="30">
        <v>71</v>
      </c>
      <c r="Y10" s="30">
        <v>82</v>
      </c>
      <c r="Z10" s="31">
        <v>79</v>
      </c>
      <c r="AA10" s="132">
        <v>304</v>
      </c>
      <c r="AB10" s="48">
        <v>83</v>
      </c>
      <c r="AC10" s="13">
        <v>84</v>
      </c>
      <c r="AD10" s="187" t="s">
        <v>123</v>
      </c>
      <c r="AE10" s="59" t="s">
        <v>35</v>
      </c>
    </row>
    <row r="11" spans="1:32">
      <c r="A11" s="84"/>
      <c r="B11" s="1" t="s">
        <v>8</v>
      </c>
      <c r="C11" s="116" t="s">
        <v>117</v>
      </c>
      <c r="D11" s="153" t="s">
        <v>47</v>
      </c>
      <c r="E11" s="315" t="s">
        <v>35</v>
      </c>
      <c r="F11" s="315" t="s">
        <v>35</v>
      </c>
      <c r="G11" s="315" t="s">
        <v>35</v>
      </c>
      <c r="H11" s="179"/>
      <c r="I11" s="180"/>
      <c r="J11" s="180"/>
      <c r="K11" s="181"/>
      <c r="L11" s="315" t="s">
        <v>35</v>
      </c>
      <c r="M11" s="179"/>
      <c r="N11" s="180"/>
      <c r="O11" s="180"/>
      <c r="P11" s="181"/>
      <c r="Q11" s="315" t="s">
        <v>35</v>
      </c>
      <c r="R11" s="32">
        <v>33</v>
      </c>
      <c r="S11" s="21">
        <v>33</v>
      </c>
      <c r="T11" s="21">
        <v>23</v>
      </c>
      <c r="U11" s="22">
        <v>40</v>
      </c>
      <c r="V11" s="133">
        <v>130</v>
      </c>
      <c r="W11" s="32">
        <v>53</v>
      </c>
      <c r="X11" s="21">
        <v>62</v>
      </c>
      <c r="Y11" s="21">
        <v>64</v>
      </c>
      <c r="Z11" s="22">
        <v>89</v>
      </c>
      <c r="AA11" s="133">
        <v>270</v>
      </c>
      <c r="AB11" s="49">
        <v>92</v>
      </c>
      <c r="AC11" s="50">
        <v>104</v>
      </c>
      <c r="AD11" s="165" t="s">
        <v>123</v>
      </c>
      <c r="AE11" s="60" t="s">
        <v>35</v>
      </c>
    </row>
    <row r="12" spans="1:32">
      <c r="A12" s="84"/>
      <c r="B12" s="1" t="s">
        <v>9</v>
      </c>
      <c r="C12" s="116" t="s">
        <v>117</v>
      </c>
      <c r="D12" s="153" t="s">
        <v>48</v>
      </c>
      <c r="E12" s="317" t="s">
        <v>35</v>
      </c>
      <c r="F12" s="317" t="s">
        <v>35</v>
      </c>
      <c r="G12" s="130">
        <v>722</v>
      </c>
      <c r="H12" s="169">
        <v>172</v>
      </c>
      <c r="I12" s="34">
        <v>210</v>
      </c>
      <c r="J12" s="34">
        <v>204</v>
      </c>
      <c r="K12" s="52">
        <v>280</v>
      </c>
      <c r="L12" s="130">
        <v>867</v>
      </c>
      <c r="M12" s="169">
        <v>304</v>
      </c>
      <c r="N12" s="34">
        <v>331</v>
      </c>
      <c r="O12" s="34">
        <v>326</v>
      </c>
      <c r="P12" s="52">
        <v>361</v>
      </c>
      <c r="Q12" s="130">
        <v>1324</v>
      </c>
      <c r="R12" s="33">
        <v>393</v>
      </c>
      <c r="S12" s="34">
        <v>441</v>
      </c>
      <c r="T12" s="34">
        <v>480</v>
      </c>
      <c r="U12" s="35">
        <v>567</v>
      </c>
      <c r="V12" s="133">
        <v>1883</v>
      </c>
      <c r="W12" s="33">
        <v>633</v>
      </c>
      <c r="X12" s="34">
        <v>686</v>
      </c>
      <c r="Y12" s="34">
        <v>779</v>
      </c>
      <c r="Z12" s="35">
        <v>884</v>
      </c>
      <c r="AA12" s="133">
        <v>2983</v>
      </c>
      <c r="AB12" s="51">
        <v>837</v>
      </c>
      <c r="AC12" s="52">
        <v>895</v>
      </c>
      <c r="AD12" s="152" t="s">
        <v>123</v>
      </c>
      <c r="AE12" s="58" t="s">
        <v>35</v>
      </c>
    </row>
    <row r="13" spans="1:32">
      <c r="A13" s="87"/>
      <c r="B13" s="67" t="s">
        <v>72</v>
      </c>
      <c r="C13" s="118" t="s">
        <v>117</v>
      </c>
      <c r="D13" s="153" t="s">
        <v>49</v>
      </c>
      <c r="E13" s="168" t="s">
        <v>35</v>
      </c>
      <c r="F13" s="168" t="s">
        <v>35</v>
      </c>
      <c r="G13" s="79">
        <v>20253</v>
      </c>
      <c r="H13" s="72"/>
      <c r="I13" s="78"/>
      <c r="J13" s="78"/>
      <c r="K13" s="73"/>
      <c r="L13" s="79">
        <v>22751</v>
      </c>
      <c r="M13" s="72"/>
      <c r="N13" s="78"/>
      <c r="O13" s="78"/>
      <c r="P13" s="73"/>
      <c r="Q13" s="79">
        <v>32393</v>
      </c>
      <c r="R13" s="68">
        <v>7533</v>
      </c>
      <c r="S13" s="69">
        <v>8547</v>
      </c>
      <c r="T13" s="69">
        <v>7025</v>
      </c>
      <c r="U13" s="70">
        <v>10598</v>
      </c>
      <c r="V13" s="71">
        <v>33704</v>
      </c>
      <c r="W13" s="68">
        <v>9627</v>
      </c>
      <c r="X13" s="69">
        <v>11025</v>
      </c>
      <c r="Y13" s="69">
        <v>11354</v>
      </c>
      <c r="Z13" s="70">
        <v>12770</v>
      </c>
      <c r="AA13" s="71">
        <v>44778</v>
      </c>
      <c r="AB13" s="72">
        <v>12059</v>
      </c>
      <c r="AC13" s="73">
        <v>13767</v>
      </c>
      <c r="AD13" s="74">
        <v>60000</v>
      </c>
      <c r="AE13" s="75" t="s">
        <v>35</v>
      </c>
    </row>
    <row r="14" spans="1:32">
      <c r="A14" s="76"/>
      <c r="B14" s="89" t="s">
        <v>83</v>
      </c>
      <c r="C14" s="119" t="s">
        <v>117</v>
      </c>
      <c r="D14" s="77"/>
      <c r="E14" s="168" t="s">
        <v>35</v>
      </c>
      <c r="F14" s="168" t="s">
        <v>35</v>
      </c>
      <c r="G14" s="79">
        <v>17899</v>
      </c>
      <c r="H14" s="72"/>
      <c r="I14" s="78"/>
      <c r="J14" s="78"/>
      <c r="K14" s="73"/>
      <c r="L14" s="79">
        <v>19623</v>
      </c>
      <c r="M14" s="72"/>
      <c r="N14" s="78"/>
      <c r="O14" s="78"/>
      <c r="P14" s="73"/>
      <c r="Q14" s="79">
        <v>28167</v>
      </c>
      <c r="R14" s="68"/>
      <c r="S14" s="78"/>
      <c r="T14" s="78"/>
      <c r="U14" s="70"/>
      <c r="V14" s="79">
        <v>28726</v>
      </c>
      <c r="W14" s="72"/>
      <c r="X14" s="78"/>
      <c r="Y14" s="78"/>
      <c r="Z14" s="70"/>
      <c r="AA14" s="79">
        <v>37716</v>
      </c>
      <c r="AB14" s="72">
        <v>10020</v>
      </c>
      <c r="AC14" s="73">
        <v>11513</v>
      </c>
      <c r="AD14" s="74">
        <v>50000</v>
      </c>
      <c r="AE14" s="75"/>
    </row>
    <row r="15" spans="1:32">
      <c r="A15" s="82"/>
      <c r="B15" s="5" t="s">
        <v>3</v>
      </c>
      <c r="C15" s="115" t="s">
        <v>117</v>
      </c>
      <c r="D15" s="189"/>
      <c r="E15" s="310" t="s">
        <v>35</v>
      </c>
      <c r="F15" s="310" t="s">
        <v>35</v>
      </c>
      <c r="G15" s="310" t="s">
        <v>35</v>
      </c>
      <c r="H15" s="183" t="s">
        <v>35</v>
      </c>
      <c r="I15" s="171" t="s">
        <v>35</v>
      </c>
      <c r="J15" s="171" t="s">
        <v>35</v>
      </c>
      <c r="K15" s="147" t="s">
        <v>35</v>
      </c>
      <c r="L15" s="310" t="s">
        <v>35</v>
      </c>
      <c r="M15" s="183" t="s">
        <v>35</v>
      </c>
      <c r="N15" s="171" t="s">
        <v>35</v>
      </c>
      <c r="O15" s="171" t="s">
        <v>35</v>
      </c>
      <c r="P15" s="147" t="s">
        <v>35</v>
      </c>
      <c r="Q15" s="310" t="s">
        <v>35</v>
      </c>
      <c r="R15" s="16">
        <v>936</v>
      </c>
      <c r="S15" s="17">
        <v>1026</v>
      </c>
      <c r="T15" s="18">
        <v>646</v>
      </c>
      <c r="U15" s="19">
        <v>1266</v>
      </c>
      <c r="V15" s="128">
        <v>3876</v>
      </c>
      <c r="W15" s="16">
        <v>1078</v>
      </c>
      <c r="X15" s="17">
        <v>1194</v>
      </c>
      <c r="Y15" s="18">
        <v>1282</v>
      </c>
      <c r="Z15" s="19">
        <v>1550</v>
      </c>
      <c r="AA15" s="128">
        <v>5106</v>
      </c>
      <c r="AB15" s="40">
        <v>1509</v>
      </c>
      <c r="AC15" s="41">
        <v>1661</v>
      </c>
      <c r="AD15" s="149" t="s">
        <v>123</v>
      </c>
      <c r="AE15" s="55" t="s">
        <v>76</v>
      </c>
    </row>
    <row r="16" spans="1:32">
      <c r="A16" s="84"/>
      <c r="B16" s="1" t="s">
        <v>4</v>
      </c>
      <c r="C16" s="116" t="s">
        <v>117</v>
      </c>
      <c r="D16" s="153"/>
      <c r="E16" s="311" t="s">
        <v>35</v>
      </c>
      <c r="F16" s="311" t="s">
        <v>35</v>
      </c>
      <c r="G16" s="311" t="s">
        <v>35</v>
      </c>
      <c r="H16" s="142" t="s">
        <v>35</v>
      </c>
      <c r="I16" s="156" t="s">
        <v>35</v>
      </c>
      <c r="J16" s="156" t="s">
        <v>35</v>
      </c>
      <c r="K16" s="164" t="s">
        <v>35</v>
      </c>
      <c r="L16" s="311" t="s">
        <v>35</v>
      </c>
      <c r="M16" s="142" t="s">
        <v>35</v>
      </c>
      <c r="N16" s="156" t="s">
        <v>35</v>
      </c>
      <c r="O16" s="156" t="s">
        <v>35</v>
      </c>
      <c r="P16" s="164" t="s">
        <v>35</v>
      </c>
      <c r="Q16" s="311" t="s">
        <v>35</v>
      </c>
      <c r="R16" s="20">
        <v>15</v>
      </c>
      <c r="S16" s="21">
        <v>17</v>
      </c>
      <c r="T16" s="21">
        <v>56</v>
      </c>
      <c r="U16" s="22">
        <v>110</v>
      </c>
      <c r="V16" s="129">
        <v>200</v>
      </c>
      <c r="W16" s="20">
        <v>61</v>
      </c>
      <c r="X16" s="21">
        <v>90</v>
      </c>
      <c r="Y16" s="21">
        <v>99</v>
      </c>
      <c r="Z16" s="22">
        <v>119</v>
      </c>
      <c r="AA16" s="129">
        <v>370</v>
      </c>
      <c r="AB16" s="42">
        <v>101</v>
      </c>
      <c r="AC16" s="43">
        <v>116</v>
      </c>
      <c r="AD16" s="172" t="s">
        <v>123</v>
      </c>
      <c r="AE16" s="56" t="s">
        <v>35</v>
      </c>
    </row>
    <row r="17" spans="1:31">
      <c r="A17" s="84"/>
      <c r="B17" s="1" t="s">
        <v>5</v>
      </c>
      <c r="C17" s="116" t="s">
        <v>117</v>
      </c>
      <c r="D17" s="153"/>
      <c r="E17" s="316" t="s">
        <v>35</v>
      </c>
      <c r="F17" s="316" t="s">
        <v>35</v>
      </c>
      <c r="G17" s="316" t="s">
        <v>35</v>
      </c>
      <c r="H17" s="146" t="s">
        <v>35</v>
      </c>
      <c r="I17" s="163" t="s">
        <v>35</v>
      </c>
      <c r="J17" s="163" t="s">
        <v>35</v>
      </c>
      <c r="K17" s="176" t="s">
        <v>35</v>
      </c>
      <c r="L17" s="316" t="s">
        <v>35</v>
      </c>
      <c r="M17" s="146" t="s">
        <v>35</v>
      </c>
      <c r="N17" s="163" t="s">
        <v>35</v>
      </c>
      <c r="O17" s="163" t="s">
        <v>35</v>
      </c>
      <c r="P17" s="176" t="s">
        <v>35</v>
      </c>
      <c r="Q17" s="316" t="s">
        <v>35</v>
      </c>
      <c r="R17" s="23">
        <v>951</v>
      </c>
      <c r="S17" s="24">
        <v>1043</v>
      </c>
      <c r="T17" s="24">
        <v>703</v>
      </c>
      <c r="U17" s="25">
        <v>1376</v>
      </c>
      <c r="V17" s="130">
        <v>4076</v>
      </c>
      <c r="W17" s="23">
        <v>1140</v>
      </c>
      <c r="X17" s="24">
        <v>1285</v>
      </c>
      <c r="Y17" s="24">
        <v>1381</v>
      </c>
      <c r="Z17" s="25">
        <v>1669</v>
      </c>
      <c r="AA17" s="130">
        <v>5477</v>
      </c>
      <c r="AB17" s="44">
        <v>1611</v>
      </c>
      <c r="AC17" s="45">
        <v>1778</v>
      </c>
      <c r="AD17" s="185" t="s">
        <v>123</v>
      </c>
      <c r="AE17" s="57" t="s">
        <v>35</v>
      </c>
    </row>
    <row r="18" spans="1:31">
      <c r="A18" s="84"/>
      <c r="B18" s="2" t="s">
        <v>6</v>
      </c>
      <c r="C18" s="117" t="s">
        <v>117</v>
      </c>
      <c r="D18" s="4"/>
      <c r="E18" s="313" t="s">
        <v>35</v>
      </c>
      <c r="F18" s="313" t="s">
        <v>35</v>
      </c>
      <c r="G18" s="313" t="s">
        <v>35</v>
      </c>
      <c r="H18" s="151" t="s">
        <v>35</v>
      </c>
      <c r="I18" s="143" t="s">
        <v>35</v>
      </c>
      <c r="J18" s="143" t="s">
        <v>35</v>
      </c>
      <c r="K18" s="140" t="s">
        <v>35</v>
      </c>
      <c r="L18" s="313" t="s">
        <v>35</v>
      </c>
      <c r="M18" s="151" t="s">
        <v>35</v>
      </c>
      <c r="N18" s="143" t="s">
        <v>35</v>
      </c>
      <c r="O18" s="143" t="s">
        <v>35</v>
      </c>
      <c r="P18" s="140" t="s">
        <v>35</v>
      </c>
      <c r="Q18" s="313" t="s">
        <v>35</v>
      </c>
      <c r="R18" s="26">
        <v>66</v>
      </c>
      <c r="S18" s="27">
        <v>135</v>
      </c>
      <c r="T18" s="27">
        <v>162</v>
      </c>
      <c r="U18" s="28">
        <v>243</v>
      </c>
      <c r="V18" s="131">
        <v>607</v>
      </c>
      <c r="W18" s="26">
        <v>228</v>
      </c>
      <c r="X18" s="27">
        <v>265</v>
      </c>
      <c r="Y18" s="27">
        <v>300</v>
      </c>
      <c r="Z18" s="28">
        <v>341</v>
      </c>
      <c r="AA18" s="131">
        <v>1135</v>
      </c>
      <c r="AB18" s="46">
        <v>283</v>
      </c>
      <c r="AC18" s="47">
        <v>322</v>
      </c>
      <c r="AD18" s="152" t="s">
        <v>123</v>
      </c>
      <c r="AE18" s="58" t="s">
        <v>35</v>
      </c>
    </row>
    <row r="19" spans="1:31">
      <c r="A19" s="84"/>
      <c r="B19" s="2" t="s">
        <v>7</v>
      </c>
      <c r="C19" s="117" t="s">
        <v>117</v>
      </c>
      <c r="D19" s="4"/>
      <c r="E19" s="314" t="s">
        <v>35</v>
      </c>
      <c r="F19" s="314" t="s">
        <v>35</v>
      </c>
      <c r="G19" s="314" t="s">
        <v>35</v>
      </c>
      <c r="H19" s="173" t="s">
        <v>35</v>
      </c>
      <c r="I19" s="162" t="s">
        <v>35</v>
      </c>
      <c r="J19" s="162" t="s">
        <v>35</v>
      </c>
      <c r="K19" s="177" t="s">
        <v>35</v>
      </c>
      <c r="L19" s="314" t="s">
        <v>35</v>
      </c>
      <c r="M19" s="173" t="s">
        <v>35</v>
      </c>
      <c r="N19" s="162" t="s">
        <v>35</v>
      </c>
      <c r="O19" s="162" t="s">
        <v>35</v>
      </c>
      <c r="P19" s="177" t="s">
        <v>35</v>
      </c>
      <c r="Q19" s="314" t="s">
        <v>35</v>
      </c>
      <c r="R19" s="80">
        <v>55</v>
      </c>
      <c r="S19" s="30">
        <v>57</v>
      </c>
      <c r="T19" s="30">
        <v>65</v>
      </c>
      <c r="U19" s="31">
        <v>67</v>
      </c>
      <c r="V19" s="132">
        <v>245</v>
      </c>
      <c r="W19" s="29">
        <v>71</v>
      </c>
      <c r="X19" s="30">
        <v>71</v>
      </c>
      <c r="Y19" s="30">
        <v>82</v>
      </c>
      <c r="Z19" s="31">
        <v>79</v>
      </c>
      <c r="AA19" s="132">
        <v>304</v>
      </c>
      <c r="AB19" s="48">
        <v>83</v>
      </c>
      <c r="AC19" s="13">
        <v>84</v>
      </c>
      <c r="AD19" s="187" t="s">
        <v>123</v>
      </c>
      <c r="AE19" s="59" t="s">
        <v>35</v>
      </c>
    </row>
    <row r="20" spans="1:31">
      <c r="A20" s="84"/>
      <c r="B20" s="1" t="s">
        <v>8</v>
      </c>
      <c r="C20" s="116" t="s">
        <v>117</v>
      </c>
      <c r="D20" s="153"/>
      <c r="E20" s="315" t="s">
        <v>35</v>
      </c>
      <c r="F20" s="315" t="s">
        <v>35</v>
      </c>
      <c r="G20" s="315" t="s">
        <v>35</v>
      </c>
      <c r="H20" s="179" t="s">
        <v>35</v>
      </c>
      <c r="I20" s="180" t="s">
        <v>35</v>
      </c>
      <c r="J20" s="180" t="s">
        <v>35</v>
      </c>
      <c r="K20" s="181" t="s">
        <v>35</v>
      </c>
      <c r="L20" s="315" t="s">
        <v>35</v>
      </c>
      <c r="M20" s="179" t="s">
        <v>35</v>
      </c>
      <c r="N20" s="180" t="s">
        <v>35</v>
      </c>
      <c r="O20" s="180" t="s">
        <v>35</v>
      </c>
      <c r="P20" s="181" t="s">
        <v>35</v>
      </c>
      <c r="Q20" s="315" t="s">
        <v>35</v>
      </c>
      <c r="R20" s="32">
        <v>16</v>
      </c>
      <c r="S20" s="21">
        <v>18</v>
      </c>
      <c r="T20" s="21">
        <v>0</v>
      </c>
      <c r="U20" s="22">
        <v>14</v>
      </c>
      <c r="V20" s="133">
        <v>49</v>
      </c>
      <c r="W20" s="32">
        <v>27</v>
      </c>
      <c r="X20" s="21">
        <v>30</v>
      </c>
      <c r="Y20" s="21">
        <v>31</v>
      </c>
      <c r="Z20" s="22">
        <v>54</v>
      </c>
      <c r="AA20" s="133">
        <v>144</v>
      </c>
      <c r="AB20" s="49">
        <v>60</v>
      </c>
      <c r="AC20" s="50">
        <v>68</v>
      </c>
      <c r="AD20" s="165" t="s">
        <v>123</v>
      </c>
      <c r="AE20" s="60" t="s">
        <v>35</v>
      </c>
    </row>
    <row r="21" spans="1:31">
      <c r="A21" s="84"/>
      <c r="B21" s="1" t="s">
        <v>9</v>
      </c>
      <c r="C21" s="116" t="s">
        <v>117</v>
      </c>
      <c r="D21" s="153"/>
      <c r="E21" s="317" t="s">
        <v>35</v>
      </c>
      <c r="F21" s="317" t="s">
        <v>35</v>
      </c>
      <c r="G21" s="317" t="s">
        <v>35</v>
      </c>
      <c r="H21" s="154" t="s">
        <v>35</v>
      </c>
      <c r="I21" s="144" t="s">
        <v>35</v>
      </c>
      <c r="J21" s="144" t="s">
        <v>35</v>
      </c>
      <c r="K21" s="175" t="s">
        <v>35</v>
      </c>
      <c r="L21" s="317" t="s">
        <v>35</v>
      </c>
      <c r="M21" s="154" t="s">
        <v>35</v>
      </c>
      <c r="N21" s="144" t="s">
        <v>35</v>
      </c>
      <c r="O21" s="144" t="s">
        <v>35</v>
      </c>
      <c r="P21" s="175" t="s">
        <v>35</v>
      </c>
      <c r="Q21" s="317" t="s">
        <v>35</v>
      </c>
      <c r="R21" s="33">
        <v>138</v>
      </c>
      <c r="S21" s="34">
        <v>210</v>
      </c>
      <c r="T21" s="34">
        <v>227</v>
      </c>
      <c r="U21" s="35">
        <v>325</v>
      </c>
      <c r="V21" s="133">
        <v>901</v>
      </c>
      <c r="W21" s="33">
        <v>327</v>
      </c>
      <c r="X21" s="34">
        <v>367</v>
      </c>
      <c r="Y21" s="34">
        <v>414</v>
      </c>
      <c r="Z21" s="35">
        <v>475</v>
      </c>
      <c r="AA21" s="133">
        <v>1584</v>
      </c>
      <c r="AB21" s="51">
        <v>427</v>
      </c>
      <c r="AC21" s="52">
        <v>475</v>
      </c>
      <c r="AD21" s="152" t="s">
        <v>123</v>
      </c>
      <c r="AE21" s="58" t="s">
        <v>35</v>
      </c>
    </row>
    <row r="22" spans="1:31">
      <c r="A22" s="87"/>
      <c r="B22" s="67" t="s">
        <v>77</v>
      </c>
      <c r="C22" s="118" t="s">
        <v>117</v>
      </c>
      <c r="D22" s="166"/>
      <c r="E22" s="168" t="s">
        <v>35</v>
      </c>
      <c r="F22" s="168" t="s">
        <v>35</v>
      </c>
      <c r="G22" s="79">
        <v>2353</v>
      </c>
      <c r="H22" s="219" t="s">
        <v>35</v>
      </c>
      <c r="I22" s="220" t="s">
        <v>35</v>
      </c>
      <c r="J22" s="220" t="s">
        <v>35</v>
      </c>
      <c r="K22" s="221" t="s">
        <v>35</v>
      </c>
      <c r="L22" s="79">
        <v>3128</v>
      </c>
      <c r="M22" s="219" t="s">
        <v>35</v>
      </c>
      <c r="N22" s="220" t="s">
        <v>35</v>
      </c>
      <c r="O22" s="220" t="s">
        <v>35</v>
      </c>
      <c r="P22" s="221" t="s">
        <v>35</v>
      </c>
      <c r="Q22" s="79">
        <v>4226</v>
      </c>
      <c r="R22" s="68">
        <v>1090</v>
      </c>
      <c r="S22" s="69">
        <v>1254</v>
      </c>
      <c r="T22" s="69">
        <v>930</v>
      </c>
      <c r="U22" s="70">
        <v>1702</v>
      </c>
      <c r="V22" s="71">
        <v>4978</v>
      </c>
      <c r="W22" s="68">
        <v>1467</v>
      </c>
      <c r="X22" s="69">
        <v>1652</v>
      </c>
      <c r="Y22" s="69">
        <v>1796</v>
      </c>
      <c r="Z22" s="70">
        <v>2144</v>
      </c>
      <c r="AA22" s="71">
        <v>7061</v>
      </c>
      <c r="AB22" s="72">
        <v>2038</v>
      </c>
      <c r="AC22" s="73">
        <v>2254</v>
      </c>
      <c r="AD22" s="74">
        <v>10000</v>
      </c>
      <c r="AE22" s="75"/>
    </row>
    <row r="23" spans="1:31">
      <c r="A23" s="82"/>
      <c r="B23" s="5" t="s">
        <v>78</v>
      </c>
      <c r="C23" s="115" t="s">
        <v>117</v>
      </c>
      <c r="D23" s="189"/>
      <c r="E23" s="310" t="s">
        <v>35</v>
      </c>
      <c r="F23" s="128">
        <v>860</v>
      </c>
      <c r="G23" s="128">
        <v>1017</v>
      </c>
      <c r="H23" s="183" t="s">
        <v>35</v>
      </c>
      <c r="I23" s="171" t="s">
        <v>35</v>
      </c>
      <c r="J23" s="171" t="s">
        <v>35</v>
      </c>
      <c r="K23" s="147" t="s">
        <v>35</v>
      </c>
      <c r="L23" s="128">
        <v>1347</v>
      </c>
      <c r="M23" s="183" t="s">
        <v>35</v>
      </c>
      <c r="N23" s="171" t="s">
        <v>35</v>
      </c>
      <c r="O23" s="171" t="s">
        <v>35</v>
      </c>
      <c r="P23" s="147" t="s">
        <v>35</v>
      </c>
      <c r="Q23" s="128">
        <v>1732</v>
      </c>
      <c r="R23" s="16">
        <v>496</v>
      </c>
      <c r="S23" s="17">
        <v>482</v>
      </c>
      <c r="T23" s="18">
        <v>593</v>
      </c>
      <c r="U23" s="19">
        <v>575</v>
      </c>
      <c r="V23" s="128">
        <v>2148</v>
      </c>
      <c r="W23" s="16">
        <v>622</v>
      </c>
      <c r="X23" s="17">
        <v>653</v>
      </c>
      <c r="Y23" s="18">
        <v>750</v>
      </c>
      <c r="Z23" s="19">
        <v>809</v>
      </c>
      <c r="AA23" s="128">
        <v>2836</v>
      </c>
      <c r="AB23" s="40">
        <v>843</v>
      </c>
      <c r="AC23" s="41">
        <v>829</v>
      </c>
      <c r="AD23" s="149" t="s">
        <v>123</v>
      </c>
      <c r="AE23" s="55" t="s">
        <v>76</v>
      </c>
    </row>
    <row r="24" spans="1:31">
      <c r="A24" s="84"/>
      <c r="B24" s="2" t="s">
        <v>79</v>
      </c>
      <c r="C24" s="117" t="s">
        <v>117</v>
      </c>
      <c r="D24" s="4"/>
      <c r="E24" s="314" t="s">
        <v>35</v>
      </c>
      <c r="F24" s="132">
        <v>250</v>
      </c>
      <c r="G24" s="132">
        <v>258</v>
      </c>
      <c r="H24" s="173" t="s">
        <v>35</v>
      </c>
      <c r="I24" s="162" t="s">
        <v>35</v>
      </c>
      <c r="J24" s="162" t="s">
        <v>35</v>
      </c>
      <c r="K24" s="177" t="s">
        <v>35</v>
      </c>
      <c r="L24" s="132">
        <v>396</v>
      </c>
      <c r="M24" s="173" t="s">
        <v>35</v>
      </c>
      <c r="N24" s="162" t="s">
        <v>35</v>
      </c>
      <c r="O24" s="162" t="s">
        <v>35</v>
      </c>
      <c r="P24" s="177" t="s">
        <v>35</v>
      </c>
      <c r="Q24" s="132">
        <v>421</v>
      </c>
      <c r="R24" s="80">
        <v>124</v>
      </c>
      <c r="S24" s="30">
        <v>143</v>
      </c>
      <c r="T24" s="30">
        <v>117</v>
      </c>
      <c r="U24" s="31">
        <v>169</v>
      </c>
      <c r="V24" s="132">
        <v>555</v>
      </c>
      <c r="W24" s="29">
        <v>154</v>
      </c>
      <c r="X24" s="30">
        <v>180</v>
      </c>
      <c r="Y24" s="30">
        <v>195</v>
      </c>
      <c r="Z24" s="31">
        <v>231</v>
      </c>
      <c r="AA24" s="132">
        <v>761</v>
      </c>
      <c r="AB24" s="48">
        <v>258</v>
      </c>
      <c r="AC24" s="13">
        <v>266</v>
      </c>
      <c r="AD24" s="187" t="s">
        <v>123</v>
      </c>
      <c r="AE24" s="59" t="s">
        <v>35</v>
      </c>
    </row>
    <row r="25" spans="1:31">
      <c r="A25" s="84"/>
      <c r="B25" s="2" t="s">
        <v>80</v>
      </c>
      <c r="C25" s="117" t="s">
        <v>117</v>
      </c>
      <c r="D25" s="4"/>
      <c r="E25" s="314" t="s">
        <v>35</v>
      </c>
      <c r="F25" s="132">
        <v>376</v>
      </c>
      <c r="G25" s="132">
        <v>440</v>
      </c>
      <c r="H25" s="173" t="s">
        <v>35</v>
      </c>
      <c r="I25" s="162" t="s">
        <v>35</v>
      </c>
      <c r="J25" s="162" t="s">
        <v>35</v>
      </c>
      <c r="K25" s="177" t="s">
        <v>35</v>
      </c>
      <c r="L25" s="132">
        <v>577</v>
      </c>
      <c r="M25" s="173" t="s">
        <v>35</v>
      </c>
      <c r="N25" s="162" t="s">
        <v>35</v>
      </c>
      <c r="O25" s="162" t="s">
        <v>35</v>
      </c>
      <c r="P25" s="177" t="s">
        <v>35</v>
      </c>
      <c r="Q25" s="132">
        <v>746</v>
      </c>
      <c r="R25" s="80">
        <v>228</v>
      </c>
      <c r="S25" s="30">
        <v>244</v>
      </c>
      <c r="T25" s="30">
        <v>280</v>
      </c>
      <c r="U25" s="31">
        <v>287</v>
      </c>
      <c r="V25" s="132">
        <v>1040</v>
      </c>
      <c r="W25" s="29">
        <v>300</v>
      </c>
      <c r="X25" s="30">
        <v>316</v>
      </c>
      <c r="Y25" s="30">
        <v>364</v>
      </c>
      <c r="Z25" s="31">
        <v>390</v>
      </c>
      <c r="AA25" s="132">
        <v>1371</v>
      </c>
      <c r="AB25" s="48">
        <v>411</v>
      </c>
      <c r="AC25" s="13">
        <v>454</v>
      </c>
      <c r="AD25" s="187" t="s">
        <v>123</v>
      </c>
      <c r="AE25" s="59" t="s">
        <v>35</v>
      </c>
    </row>
    <row r="26" spans="1:31">
      <c r="A26" s="84"/>
      <c r="B26" s="1" t="s">
        <v>81</v>
      </c>
      <c r="C26" s="116" t="s">
        <v>117</v>
      </c>
      <c r="D26" s="153"/>
      <c r="E26" s="315" t="s">
        <v>35</v>
      </c>
      <c r="F26" s="133">
        <v>474</v>
      </c>
      <c r="G26" s="133">
        <v>545</v>
      </c>
      <c r="H26" s="179" t="s">
        <v>35</v>
      </c>
      <c r="I26" s="180" t="s">
        <v>35</v>
      </c>
      <c r="J26" s="180" t="s">
        <v>35</v>
      </c>
      <c r="K26" s="181" t="s">
        <v>35</v>
      </c>
      <c r="L26" s="133">
        <v>606</v>
      </c>
      <c r="M26" s="179" t="s">
        <v>35</v>
      </c>
      <c r="N26" s="180" t="s">
        <v>35</v>
      </c>
      <c r="O26" s="180" t="s">
        <v>35</v>
      </c>
      <c r="P26" s="181" t="s">
        <v>35</v>
      </c>
      <c r="Q26" s="133">
        <v>921</v>
      </c>
      <c r="R26" s="32">
        <v>235</v>
      </c>
      <c r="S26" s="21">
        <v>294</v>
      </c>
      <c r="T26" s="21">
        <v>320</v>
      </c>
      <c r="U26" s="22">
        <v>258</v>
      </c>
      <c r="V26" s="133">
        <v>1109</v>
      </c>
      <c r="W26" s="32">
        <v>324</v>
      </c>
      <c r="X26" s="21">
        <v>370</v>
      </c>
      <c r="Y26" s="21">
        <v>385</v>
      </c>
      <c r="Z26" s="22">
        <v>403</v>
      </c>
      <c r="AA26" s="133">
        <v>1483</v>
      </c>
      <c r="AB26" s="49">
        <v>427</v>
      </c>
      <c r="AC26" s="50">
        <v>446</v>
      </c>
      <c r="AD26" s="165" t="s">
        <v>123</v>
      </c>
      <c r="AE26" s="60" t="s">
        <v>35</v>
      </c>
    </row>
    <row r="27" spans="1:31">
      <c r="A27" s="87"/>
      <c r="B27" s="67" t="s">
        <v>82</v>
      </c>
      <c r="C27" s="118" t="s">
        <v>117</v>
      </c>
      <c r="D27" s="166"/>
      <c r="E27" s="168" t="s">
        <v>35</v>
      </c>
      <c r="F27" s="168" t="s">
        <v>35</v>
      </c>
      <c r="G27" s="79">
        <v>2262</v>
      </c>
      <c r="H27" s="219" t="s">
        <v>35</v>
      </c>
      <c r="I27" s="220" t="s">
        <v>35</v>
      </c>
      <c r="J27" s="220" t="s">
        <v>35</v>
      </c>
      <c r="K27" s="221" t="s">
        <v>35</v>
      </c>
      <c r="L27" s="79">
        <v>2927</v>
      </c>
      <c r="M27" s="219" t="s">
        <v>35</v>
      </c>
      <c r="N27" s="220" t="s">
        <v>35</v>
      </c>
      <c r="O27" s="220" t="s">
        <v>35</v>
      </c>
      <c r="P27" s="221" t="s">
        <v>35</v>
      </c>
      <c r="Q27" s="79">
        <v>3820</v>
      </c>
      <c r="R27" s="219" t="s">
        <v>35</v>
      </c>
      <c r="S27" s="220" t="s">
        <v>35</v>
      </c>
      <c r="T27" s="220" t="s">
        <v>35</v>
      </c>
      <c r="U27" s="221" t="s">
        <v>35</v>
      </c>
      <c r="V27" s="71">
        <v>4854</v>
      </c>
      <c r="W27" s="219" t="s">
        <v>35</v>
      </c>
      <c r="X27" s="220" t="s">
        <v>35</v>
      </c>
      <c r="Y27" s="220" t="s">
        <v>35</v>
      </c>
      <c r="Z27" s="221" t="s">
        <v>35</v>
      </c>
      <c r="AA27" s="71">
        <v>6453</v>
      </c>
      <c r="AB27" s="72">
        <v>1941</v>
      </c>
      <c r="AC27" s="73">
        <v>1996</v>
      </c>
      <c r="AD27" s="74">
        <v>9000</v>
      </c>
      <c r="AE27" s="75"/>
    </row>
    <row r="28" spans="1:31">
      <c r="A28" s="76"/>
      <c r="B28" s="89" t="s">
        <v>34</v>
      </c>
      <c r="C28" s="119" t="s">
        <v>117</v>
      </c>
      <c r="D28" s="77"/>
      <c r="E28" s="168" t="s">
        <v>35</v>
      </c>
      <c r="F28" s="168" t="s">
        <v>35</v>
      </c>
      <c r="G28" s="79">
        <v>91</v>
      </c>
      <c r="H28" s="219" t="s">
        <v>35</v>
      </c>
      <c r="I28" s="220" t="s">
        <v>35</v>
      </c>
      <c r="J28" s="220" t="s">
        <v>35</v>
      </c>
      <c r="K28" s="221" t="s">
        <v>35</v>
      </c>
      <c r="L28" s="79">
        <v>200</v>
      </c>
      <c r="M28" s="219" t="s">
        <v>35</v>
      </c>
      <c r="N28" s="220" t="s">
        <v>35</v>
      </c>
      <c r="O28" s="220" t="s">
        <v>35</v>
      </c>
      <c r="P28" s="221" t="s">
        <v>35</v>
      </c>
      <c r="Q28" s="79">
        <v>405</v>
      </c>
      <c r="R28" s="219" t="s">
        <v>35</v>
      </c>
      <c r="S28" s="220" t="s">
        <v>35</v>
      </c>
      <c r="T28" s="220" t="s">
        <v>35</v>
      </c>
      <c r="U28" s="221" t="s">
        <v>35</v>
      </c>
      <c r="V28" s="79">
        <v>124</v>
      </c>
      <c r="W28" s="219" t="s">
        <v>35</v>
      </c>
      <c r="X28" s="220" t="s">
        <v>35</v>
      </c>
      <c r="Y28" s="220" t="s">
        <v>35</v>
      </c>
      <c r="Z28" s="221" t="s">
        <v>35</v>
      </c>
      <c r="AA28" s="79">
        <v>608</v>
      </c>
      <c r="AB28" s="72">
        <v>97</v>
      </c>
      <c r="AC28" s="73">
        <v>257</v>
      </c>
      <c r="AD28" s="74">
        <v>1000</v>
      </c>
      <c r="AE28" s="75"/>
    </row>
    <row r="29" spans="1:31">
      <c r="AB29" s="7"/>
      <c r="AC29" s="7"/>
    </row>
    <row r="30" spans="1:31">
      <c r="B30" s="90" t="s">
        <v>84</v>
      </c>
      <c r="C30" s="123" t="s">
        <v>118</v>
      </c>
      <c r="D30" s="91"/>
      <c r="E30" s="224">
        <v>5242</v>
      </c>
      <c r="F30" s="224">
        <v>5921</v>
      </c>
      <c r="G30" s="224">
        <v>7120</v>
      </c>
      <c r="H30" s="225">
        <v>1672</v>
      </c>
      <c r="I30" s="226">
        <v>2072</v>
      </c>
      <c r="J30" s="226">
        <v>1683</v>
      </c>
      <c r="K30" s="227">
        <v>2017</v>
      </c>
      <c r="L30" s="224">
        <v>7444</v>
      </c>
      <c r="M30" s="225">
        <v>1997</v>
      </c>
      <c r="N30" s="225">
        <v>2481</v>
      </c>
      <c r="O30" s="225">
        <v>2441</v>
      </c>
      <c r="P30" s="225">
        <v>3232</v>
      </c>
      <c r="Q30" s="224">
        <v>10151</v>
      </c>
      <c r="R30" s="225">
        <v>2451</v>
      </c>
      <c r="S30" s="225">
        <v>2891</v>
      </c>
      <c r="T30" s="225">
        <v>2291</v>
      </c>
      <c r="U30" s="225">
        <v>3340</v>
      </c>
      <c r="V30" s="224">
        <v>10973</v>
      </c>
      <c r="W30" s="225">
        <v>2765</v>
      </c>
      <c r="X30" s="225">
        <v>3321</v>
      </c>
      <c r="Y30" s="225">
        <v>3158</v>
      </c>
      <c r="Z30" s="225">
        <v>3610</v>
      </c>
      <c r="AA30" s="224">
        <v>12854</v>
      </c>
      <c r="AB30" s="228">
        <v>3151</v>
      </c>
      <c r="AC30" s="228">
        <v>3700</v>
      </c>
      <c r="AD30" s="229">
        <v>17243</v>
      </c>
      <c r="AE30" s="229" t="s">
        <v>35</v>
      </c>
    </row>
    <row r="31" spans="1:31">
      <c r="B31" s="92" t="s">
        <v>89</v>
      </c>
      <c r="C31" s="122" t="s">
        <v>119</v>
      </c>
      <c r="D31" s="93"/>
      <c r="E31" s="38"/>
      <c r="F31" s="38"/>
      <c r="G31" s="170" t="s">
        <v>35</v>
      </c>
      <c r="H31" s="196"/>
      <c r="I31" s="197"/>
      <c r="J31" s="197"/>
      <c r="K31" s="198"/>
      <c r="L31" s="38"/>
      <c r="M31" s="196">
        <v>1.194377990430622</v>
      </c>
      <c r="N31" s="197">
        <v>1.1973938223938223</v>
      </c>
      <c r="O31" s="197">
        <v>1.4503862150920974</v>
      </c>
      <c r="P31" s="198">
        <v>1.6023797719385227</v>
      </c>
      <c r="Q31" s="170" t="s">
        <v>35</v>
      </c>
      <c r="R31" s="208">
        <v>1.2273410115172758</v>
      </c>
      <c r="S31" s="209">
        <v>1.1652559451833937</v>
      </c>
      <c r="T31" s="209">
        <v>0.93854977468250722</v>
      </c>
      <c r="U31" s="210">
        <v>1.0334158415841583</v>
      </c>
      <c r="V31" s="211">
        <v>1.081</v>
      </c>
      <c r="W31" s="208">
        <v>1.1281109751121992</v>
      </c>
      <c r="X31" s="209">
        <v>1.1487374610861294</v>
      </c>
      <c r="Y31" s="209">
        <v>1.3784373635966827</v>
      </c>
      <c r="Z31" s="210">
        <v>1.0808383233532934</v>
      </c>
      <c r="AA31" s="211">
        <v>1.171</v>
      </c>
      <c r="AB31" s="199">
        <v>1.1396021699819168</v>
      </c>
      <c r="AC31" s="200">
        <v>1.1141222523336345</v>
      </c>
      <c r="AD31" s="211">
        <v>1.341</v>
      </c>
      <c r="AE31" s="59" t="s">
        <v>35</v>
      </c>
    </row>
    <row r="32" spans="1:31">
      <c r="B32" s="92" t="s">
        <v>90</v>
      </c>
      <c r="C32" s="122" t="s">
        <v>119</v>
      </c>
      <c r="D32" s="93"/>
      <c r="E32" s="38"/>
      <c r="F32" s="38"/>
      <c r="G32" s="170" t="s">
        <v>35</v>
      </c>
      <c r="H32" s="157"/>
      <c r="I32" s="29"/>
      <c r="J32" s="29"/>
      <c r="K32" s="13"/>
      <c r="L32" s="38"/>
      <c r="M32" s="157"/>
      <c r="N32" s="29"/>
      <c r="O32" s="29"/>
      <c r="P32" s="13"/>
      <c r="Q32" s="98"/>
      <c r="R32" s="208">
        <v>1.0229999999999999</v>
      </c>
      <c r="S32" s="209">
        <v>1.0149999999999999</v>
      </c>
      <c r="T32" s="209">
        <v>0.78500000000000003</v>
      </c>
      <c r="U32" s="210">
        <v>0.90300000000000002</v>
      </c>
      <c r="V32" s="211">
        <v>0.92900000000000005</v>
      </c>
      <c r="W32" s="208">
        <v>0.998</v>
      </c>
      <c r="X32" s="209">
        <v>1.046</v>
      </c>
      <c r="Y32" s="209">
        <v>1.26</v>
      </c>
      <c r="Z32" s="210">
        <v>0.98</v>
      </c>
      <c r="AA32" s="211">
        <v>1.06</v>
      </c>
      <c r="AB32" s="199">
        <v>0.96899999999999997</v>
      </c>
      <c r="AC32" s="200">
        <v>0.93</v>
      </c>
      <c r="AD32" s="214" t="s">
        <v>35</v>
      </c>
      <c r="AE32" s="59" t="s">
        <v>35</v>
      </c>
    </row>
    <row r="33" spans="1:31">
      <c r="B33" s="92" t="s">
        <v>91</v>
      </c>
      <c r="C33" s="122" t="s">
        <v>119</v>
      </c>
      <c r="D33" s="93"/>
      <c r="E33" s="38"/>
      <c r="F33" s="38"/>
      <c r="G33" s="170" t="s">
        <v>35</v>
      </c>
      <c r="H33" s="157"/>
      <c r="I33" s="29"/>
      <c r="J33" s="29"/>
      <c r="K33" s="13"/>
      <c r="L33" s="38"/>
      <c r="M33" s="157"/>
      <c r="N33" s="29"/>
      <c r="O33" s="29"/>
      <c r="P33" s="13"/>
      <c r="Q33" s="38"/>
      <c r="R33" s="208">
        <v>0.89100000000000001</v>
      </c>
      <c r="S33" s="209">
        <v>1.113</v>
      </c>
      <c r="T33" s="209">
        <v>0.90800000000000003</v>
      </c>
      <c r="U33" s="210">
        <v>1.099</v>
      </c>
      <c r="V33" s="211">
        <v>1.01</v>
      </c>
      <c r="W33" s="208">
        <v>1.08</v>
      </c>
      <c r="X33" s="209">
        <v>1.016</v>
      </c>
      <c r="Y33" s="209">
        <v>1.0620000000000001</v>
      </c>
      <c r="Z33" s="210">
        <v>0.90100000000000002</v>
      </c>
      <c r="AA33" s="211">
        <v>1.0009999999999999</v>
      </c>
      <c r="AB33" s="199">
        <v>0.99299999999999999</v>
      </c>
      <c r="AC33" s="200">
        <v>1.024</v>
      </c>
      <c r="AD33" s="214" t="s">
        <v>35</v>
      </c>
      <c r="AE33" s="59" t="s">
        <v>35</v>
      </c>
    </row>
    <row r="34" spans="1:31">
      <c r="B34" s="95" t="s">
        <v>85</v>
      </c>
      <c r="C34" s="124" t="s">
        <v>117</v>
      </c>
      <c r="D34" s="93"/>
      <c r="E34" s="161" t="s">
        <v>169</v>
      </c>
      <c r="F34" s="161" t="s">
        <v>170</v>
      </c>
      <c r="G34" s="161" t="s">
        <v>132</v>
      </c>
      <c r="H34" s="159"/>
      <c r="I34" s="190"/>
      <c r="J34" s="190"/>
      <c r="K34" s="182"/>
      <c r="L34" s="161" t="s">
        <v>133</v>
      </c>
      <c r="M34" s="159"/>
      <c r="N34" s="190"/>
      <c r="O34" s="190"/>
      <c r="P34" s="182"/>
      <c r="Q34" s="161" t="s">
        <v>134</v>
      </c>
      <c r="R34" s="80"/>
      <c r="S34" s="30"/>
      <c r="T34" s="30"/>
      <c r="U34" s="31"/>
      <c r="V34" s="161" t="s">
        <v>135</v>
      </c>
      <c r="W34" s="29"/>
      <c r="X34" s="30"/>
      <c r="Y34" s="30"/>
      <c r="Z34" s="31"/>
      <c r="AA34" s="161" t="s">
        <v>136</v>
      </c>
      <c r="AB34" s="160" t="s">
        <v>137</v>
      </c>
      <c r="AC34" s="182" t="s">
        <v>138</v>
      </c>
      <c r="AD34" s="167" t="s">
        <v>35</v>
      </c>
      <c r="AE34" s="59" t="s">
        <v>35</v>
      </c>
    </row>
    <row r="35" spans="1:31">
      <c r="B35" s="96" t="s">
        <v>86</v>
      </c>
      <c r="C35" s="125" t="s">
        <v>117</v>
      </c>
      <c r="D35" s="94"/>
      <c r="E35" s="158" t="s">
        <v>154</v>
      </c>
      <c r="F35" s="158" t="s">
        <v>155</v>
      </c>
      <c r="G35" s="158" t="s">
        <v>139</v>
      </c>
      <c r="H35" s="191"/>
      <c r="I35" s="192"/>
      <c r="J35" s="192"/>
      <c r="K35" s="174"/>
      <c r="L35" s="158" t="s">
        <v>140</v>
      </c>
      <c r="M35" s="191"/>
      <c r="N35" s="192"/>
      <c r="O35" s="192"/>
      <c r="P35" s="174"/>
      <c r="Q35" s="158" t="s">
        <v>141</v>
      </c>
      <c r="R35" s="105"/>
      <c r="S35" s="106"/>
      <c r="T35" s="106"/>
      <c r="U35" s="107"/>
      <c r="V35" s="158" t="s">
        <v>142</v>
      </c>
      <c r="W35" s="109"/>
      <c r="X35" s="106"/>
      <c r="Y35" s="106"/>
      <c r="Z35" s="107"/>
      <c r="AA35" s="158" t="s">
        <v>143</v>
      </c>
      <c r="AB35" s="186" t="s">
        <v>144</v>
      </c>
      <c r="AC35" s="174" t="s">
        <v>145</v>
      </c>
      <c r="AD35" s="184" t="s">
        <v>35</v>
      </c>
      <c r="AE35" s="113" t="s">
        <v>35</v>
      </c>
    </row>
    <row r="36" spans="1:31">
      <c r="B36" s="96" t="s">
        <v>87</v>
      </c>
      <c r="C36" s="125" t="s">
        <v>118</v>
      </c>
      <c r="D36" s="94"/>
      <c r="E36" s="178" t="s">
        <v>35</v>
      </c>
      <c r="F36" s="178" t="s">
        <v>35</v>
      </c>
      <c r="G36" s="178" t="s">
        <v>35</v>
      </c>
      <c r="H36" s="215"/>
      <c r="I36" s="216"/>
      <c r="J36" s="216"/>
      <c r="K36" s="217"/>
      <c r="L36" s="178" t="s">
        <v>35</v>
      </c>
      <c r="M36" s="215" t="s">
        <v>35</v>
      </c>
      <c r="N36" s="216" t="s">
        <v>35</v>
      </c>
      <c r="O36" s="216" t="s">
        <v>35</v>
      </c>
      <c r="P36" s="217" t="s">
        <v>35</v>
      </c>
      <c r="Q36" s="178" t="s">
        <v>35</v>
      </c>
      <c r="R36" s="212" t="s">
        <v>35</v>
      </c>
      <c r="S36" s="213" t="s">
        <v>35</v>
      </c>
      <c r="T36" s="201">
        <v>13</v>
      </c>
      <c r="U36" s="201">
        <v>28</v>
      </c>
      <c r="V36" s="203">
        <v>41</v>
      </c>
      <c r="W36" s="201">
        <v>97</v>
      </c>
      <c r="X36" s="201">
        <v>78</v>
      </c>
      <c r="Y36" s="201">
        <v>310</v>
      </c>
      <c r="Z36" s="201">
        <v>419</v>
      </c>
      <c r="AA36" s="232">
        <v>904</v>
      </c>
      <c r="AB36" s="202">
        <v>421</v>
      </c>
      <c r="AC36" s="202">
        <v>460</v>
      </c>
      <c r="AD36" s="235">
        <v>2462</v>
      </c>
      <c r="AE36" s="60" t="s">
        <v>35</v>
      </c>
    </row>
    <row r="37" spans="1:31">
      <c r="B37" s="96" t="s">
        <v>92</v>
      </c>
      <c r="C37" s="125" t="s">
        <v>118</v>
      </c>
      <c r="D37" s="94"/>
      <c r="E37" s="178" t="s">
        <v>35</v>
      </c>
      <c r="F37" s="178" t="s">
        <v>35</v>
      </c>
      <c r="G37" s="178" t="s">
        <v>35</v>
      </c>
      <c r="H37" s="204"/>
      <c r="I37" s="205"/>
      <c r="J37" s="205"/>
      <c r="K37" s="206"/>
      <c r="L37" s="178" t="s">
        <v>35</v>
      </c>
      <c r="M37" s="204">
        <v>361</v>
      </c>
      <c r="N37" s="204">
        <v>448</v>
      </c>
      <c r="O37" s="204">
        <v>388</v>
      </c>
      <c r="P37" s="204">
        <v>436</v>
      </c>
      <c r="Q37" s="218" t="s">
        <v>35</v>
      </c>
      <c r="R37" s="204">
        <v>499</v>
      </c>
      <c r="S37" s="204">
        <v>535</v>
      </c>
      <c r="T37" s="204">
        <v>519</v>
      </c>
      <c r="U37" s="204">
        <v>656</v>
      </c>
      <c r="V37" s="232">
        <v>2209</v>
      </c>
      <c r="W37" s="233">
        <v>676</v>
      </c>
      <c r="X37" s="230">
        <v>905</v>
      </c>
      <c r="Y37" s="230">
        <v>1097</v>
      </c>
      <c r="Z37" s="231">
        <v>1191</v>
      </c>
      <c r="AA37" s="232">
        <v>3869</v>
      </c>
      <c r="AB37" s="233">
        <v>1156</v>
      </c>
      <c r="AC37" s="234">
        <v>1514</v>
      </c>
      <c r="AD37" s="207" t="s">
        <v>35</v>
      </c>
      <c r="AE37" s="60" t="s">
        <v>35</v>
      </c>
    </row>
    <row r="38" spans="1:31">
      <c r="B38" s="96" t="s">
        <v>88</v>
      </c>
      <c r="C38" s="125" t="s">
        <v>120</v>
      </c>
      <c r="D38" s="94"/>
      <c r="E38" s="178" t="s">
        <v>35</v>
      </c>
      <c r="F38" s="178" t="s">
        <v>35</v>
      </c>
      <c r="G38" s="178" t="s">
        <v>35</v>
      </c>
      <c r="H38" s="193"/>
      <c r="I38" s="145"/>
      <c r="J38" s="145"/>
      <c r="K38" s="150"/>
      <c r="L38" s="155" t="s">
        <v>146</v>
      </c>
      <c r="M38" s="193" t="s">
        <v>146</v>
      </c>
      <c r="N38" s="145" t="s">
        <v>168</v>
      </c>
      <c r="O38" s="145" t="s">
        <v>168</v>
      </c>
      <c r="P38" s="150" t="s">
        <v>159</v>
      </c>
      <c r="Q38" s="155" t="s">
        <v>147</v>
      </c>
      <c r="R38" s="141" t="s">
        <v>159</v>
      </c>
      <c r="S38" s="141" t="s">
        <v>158</v>
      </c>
      <c r="T38" s="141" t="s">
        <v>148</v>
      </c>
      <c r="U38" s="148" t="s">
        <v>148</v>
      </c>
      <c r="V38" s="155" t="s">
        <v>148</v>
      </c>
      <c r="W38" s="145" t="s">
        <v>157</v>
      </c>
      <c r="X38" s="148" t="s">
        <v>156</v>
      </c>
      <c r="Y38" s="148" t="s">
        <v>156</v>
      </c>
      <c r="Z38" s="148" t="s">
        <v>149</v>
      </c>
      <c r="AA38" s="155" t="s">
        <v>149</v>
      </c>
      <c r="AB38" s="188" t="s">
        <v>149</v>
      </c>
      <c r="AC38" s="150" t="s">
        <v>150</v>
      </c>
      <c r="AD38" s="60" t="s">
        <v>151</v>
      </c>
      <c r="AE38" s="60" t="s">
        <v>35</v>
      </c>
    </row>
    <row r="39" spans="1:31">
      <c r="AD39" s="7"/>
    </row>
    <row r="40" spans="1:31">
      <c r="A40" s="82"/>
      <c r="B40" s="5" t="s">
        <v>94</v>
      </c>
      <c r="C40" s="115" t="s">
        <v>121</v>
      </c>
      <c r="D40" s="83"/>
      <c r="E40" s="236"/>
      <c r="F40" s="236"/>
      <c r="G40" s="236"/>
      <c r="H40" s="237"/>
      <c r="I40" s="238"/>
      <c r="J40" s="238"/>
      <c r="K40" s="239"/>
      <c r="L40" s="236"/>
      <c r="M40" s="237"/>
      <c r="N40" s="238"/>
      <c r="O40" s="238"/>
      <c r="P40" s="239"/>
      <c r="Q40" s="236">
        <v>105</v>
      </c>
      <c r="R40" s="240"/>
      <c r="S40" s="238"/>
      <c r="T40" s="241"/>
      <c r="U40" s="242"/>
      <c r="V40" s="236">
        <v>121</v>
      </c>
      <c r="W40" s="240"/>
      <c r="X40" s="238"/>
      <c r="Y40" s="241"/>
      <c r="Z40" s="242"/>
      <c r="AA40" s="236">
        <v>173</v>
      </c>
      <c r="AB40" s="243"/>
      <c r="AC40" s="239">
        <v>183</v>
      </c>
      <c r="AD40" s="244"/>
      <c r="AE40" s="245" t="s">
        <v>76</v>
      </c>
    </row>
    <row r="41" spans="1:31">
      <c r="A41" s="84"/>
      <c r="B41" s="2" t="s">
        <v>95</v>
      </c>
      <c r="C41" s="117" t="s">
        <v>121</v>
      </c>
      <c r="D41" s="86"/>
      <c r="E41" s="246"/>
      <c r="F41" s="246"/>
      <c r="G41" s="246"/>
      <c r="H41" s="247"/>
      <c r="I41" s="248"/>
      <c r="J41" s="248"/>
      <c r="K41" s="249"/>
      <c r="L41" s="246"/>
      <c r="M41" s="247"/>
      <c r="N41" s="248"/>
      <c r="O41" s="248"/>
      <c r="P41" s="249"/>
      <c r="Q41" s="246">
        <v>9</v>
      </c>
      <c r="R41" s="250"/>
      <c r="S41" s="251"/>
      <c r="T41" s="251"/>
      <c r="U41" s="252"/>
      <c r="V41" s="246">
        <v>18</v>
      </c>
      <c r="W41" s="248"/>
      <c r="X41" s="251"/>
      <c r="Y41" s="251"/>
      <c r="Z41" s="252"/>
      <c r="AA41" s="246">
        <v>27</v>
      </c>
      <c r="AB41" s="253"/>
      <c r="AC41" s="249">
        <v>31</v>
      </c>
      <c r="AD41" s="254"/>
      <c r="AE41" s="255" t="s">
        <v>35</v>
      </c>
    </row>
    <row r="42" spans="1:31">
      <c r="A42" s="84"/>
      <c r="B42" s="2" t="s">
        <v>96</v>
      </c>
      <c r="C42" s="117" t="s">
        <v>121</v>
      </c>
      <c r="D42" s="86"/>
      <c r="E42" s="246"/>
      <c r="F42" s="246"/>
      <c r="G42" s="246"/>
      <c r="H42" s="247"/>
      <c r="I42" s="248"/>
      <c r="J42" s="248"/>
      <c r="K42" s="249"/>
      <c r="L42" s="246"/>
      <c r="M42" s="247"/>
      <c r="N42" s="248"/>
      <c r="O42" s="248"/>
      <c r="P42" s="249"/>
      <c r="Q42" s="246">
        <v>105</v>
      </c>
      <c r="R42" s="250"/>
      <c r="S42" s="251"/>
      <c r="T42" s="251"/>
      <c r="U42" s="252"/>
      <c r="V42" s="246">
        <v>155</v>
      </c>
      <c r="W42" s="248"/>
      <c r="X42" s="251"/>
      <c r="Y42" s="251"/>
      <c r="Z42" s="252"/>
      <c r="AA42" s="246">
        <v>200</v>
      </c>
      <c r="AB42" s="253"/>
      <c r="AC42" s="249">
        <v>208</v>
      </c>
      <c r="AD42" s="254"/>
      <c r="AE42" s="255" t="s">
        <v>35</v>
      </c>
    </row>
    <row r="43" spans="1:31">
      <c r="A43" s="84"/>
      <c r="B43" s="1" t="s">
        <v>97</v>
      </c>
      <c r="C43" s="116" t="s">
        <v>121</v>
      </c>
      <c r="D43" s="85"/>
      <c r="E43" s="256"/>
      <c r="F43" s="256"/>
      <c r="G43" s="256"/>
      <c r="H43" s="257"/>
      <c r="I43" s="258"/>
      <c r="J43" s="258"/>
      <c r="K43" s="259"/>
      <c r="L43" s="256"/>
      <c r="M43" s="257"/>
      <c r="N43" s="258"/>
      <c r="O43" s="258"/>
      <c r="P43" s="259"/>
      <c r="Q43" s="256">
        <v>121</v>
      </c>
      <c r="R43" s="260"/>
      <c r="S43" s="261"/>
      <c r="T43" s="261"/>
      <c r="U43" s="262"/>
      <c r="V43" s="256">
        <v>139</v>
      </c>
      <c r="W43" s="260"/>
      <c r="X43" s="261"/>
      <c r="Y43" s="261"/>
      <c r="Z43" s="262"/>
      <c r="AA43" s="256">
        <v>184</v>
      </c>
      <c r="AB43" s="263"/>
      <c r="AC43" s="259">
        <v>183</v>
      </c>
      <c r="AD43" s="264"/>
      <c r="AE43" s="264" t="s">
        <v>35</v>
      </c>
    </row>
    <row r="44" spans="1:31">
      <c r="A44" s="87"/>
      <c r="B44" s="67" t="s">
        <v>93</v>
      </c>
      <c r="C44" s="118" t="s">
        <v>121</v>
      </c>
      <c r="D44" s="88"/>
      <c r="E44" s="265"/>
      <c r="F44" s="265"/>
      <c r="G44" s="265">
        <v>218</v>
      </c>
      <c r="H44" s="266"/>
      <c r="I44" s="267"/>
      <c r="J44" s="267"/>
      <c r="K44" s="268"/>
      <c r="L44" s="265">
        <v>256</v>
      </c>
      <c r="M44" s="266"/>
      <c r="N44" s="267"/>
      <c r="O44" s="267"/>
      <c r="P44" s="268"/>
      <c r="Q44" s="265">
        <v>340</v>
      </c>
      <c r="R44" s="269"/>
      <c r="S44" s="267"/>
      <c r="T44" s="267"/>
      <c r="U44" s="270"/>
      <c r="V44" s="265">
        <v>433</v>
      </c>
      <c r="W44" s="269"/>
      <c r="X44" s="267"/>
      <c r="Y44" s="267"/>
      <c r="Z44" s="270"/>
      <c r="AA44" s="265">
        <v>584</v>
      </c>
      <c r="AB44" s="271">
        <v>590</v>
      </c>
      <c r="AC44" s="272">
        <v>605</v>
      </c>
      <c r="AD44" s="272">
        <v>781</v>
      </c>
      <c r="AE44" s="273"/>
    </row>
    <row r="45" spans="1:31" ht="56.25">
      <c r="A45" s="84"/>
      <c r="B45" s="2" t="s">
        <v>98</v>
      </c>
      <c r="C45" s="117" t="s">
        <v>121</v>
      </c>
      <c r="D45" s="86"/>
      <c r="E45" s="38"/>
      <c r="F45" s="38"/>
      <c r="G45" s="38"/>
      <c r="H45" s="157"/>
      <c r="I45" s="29"/>
      <c r="J45" s="29"/>
      <c r="K45" s="13"/>
      <c r="L45" s="38"/>
      <c r="M45" s="157"/>
      <c r="N45" s="29"/>
      <c r="O45" s="29"/>
      <c r="P45" s="13"/>
      <c r="Q45" s="246">
        <v>41</v>
      </c>
      <c r="R45" s="250"/>
      <c r="S45" s="251"/>
      <c r="T45" s="251"/>
      <c r="U45" s="252"/>
      <c r="V45" s="246">
        <v>56</v>
      </c>
      <c r="W45" s="248"/>
      <c r="X45" s="251"/>
      <c r="Y45" s="251"/>
      <c r="Z45" s="252"/>
      <c r="AA45" s="246">
        <v>78</v>
      </c>
      <c r="AB45" s="48"/>
      <c r="AC45" s="223" t="s">
        <v>182</v>
      </c>
      <c r="AD45" s="59" t="s">
        <v>185</v>
      </c>
      <c r="AE45" s="59" t="s">
        <v>35</v>
      </c>
    </row>
    <row r="46" spans="1:31">
      <c r="A46" s="84"/>
      <c r="B46" s="2" t="s">
        <v>99</v>
      </c>
      <c r="C46" s="117" t="s">
        <v>121</v>
      </c>
      <c r="D46" s="86"/>
      <c r="E46" s="38"/>
      <c r="F46" s="38"/>
      <c r="G46" s="38"/>
      <c r="H46" s="157"/>
      <c r="I46" s="29"/>
      <c r="J46" s="29"/>
      <c r="K46" s="13"/>
      <c r="L46" s="38"/>
      <c r="M46" s="157"/>
      <c r="N46" s="29"/>
      <c r="O46" s="248"/>
      <c r="P46" s="249"/>
      <c r="Q46" s="246">
        <v>108</v>
      </c>
      <c r="R46" s="250"/>
      <c r="S46" s="251"/>
      <c r="T46" s="251"/>
      <c r="U46" s="252"/>
      <c r="V46" s="246">
        <v>130</v>
      </c>
      <c r="W46" s="248"/>
      <c r="X46" s="251"/>
      <c r="Y46" s="251"/>
      <c r="Z46" s="252"/>
      <c r="AA46" s="246">
        <v>185</v>
      </c>
      <c r="AB46" s="253"/>
      <c r="AC46" s="249">
        <v>70</v>
      </c>
      <c r="AD46" s="59"/>
      <c r="AE46" s="59" t="s">
        <v>35</v>
      </c>
    </row>
    <row r="47" spans="1:31">
      <c r="A47" s="84"/>
      <c r="B47" s="1" t="s">
        <v>100</v>
      </c>
      <c r="C47" s="116" t="s">
        <v>121</v>
      </c>
      <c r="D47" s="85"/>
      <c r="E47" s="39"/>
      <c r="F47" s="39"/>
      <c r="G47" s="39"/>
      <c r="H47" s="51"/>
      <c r="I47" s="36"/>
      <c r="J47" s="36"/>
      <c r="K47" s="50"/>
      <c r="L47" s="39"/>
      <c r="M47" s="51"/>
      <c r="N47" s="36"/>
      <c r="O47" s="274"/>
      <c r="P47" s="275"/>
      <c r="Q47" s="276">
        <v>65</v>
      </c>
      <c r="R47" s="277"/>
      <c r="S47" s="278"/>
      <c r="T47" s="278"/>
      <c r="U47" s="279"/>
      <c r="V47" s="276">
        <v>93</v>
      </c>
      <c r="W47" s="277"/>
      <c r="X47" s="278"/>
      <c r="Y47" s="278"/>
      <c r="Z47" s="279"/>
      <c r="AA47" s="276">
        <v>112</v>
      </c>
      <c r="AB47" s="280"/>
      <c r="AC47" s="275">
        <v>49</v>
      </c>
      <c r="AD47" s="60"/>
      <c r="AE47" s="60" t="s">
        <v>35</v>
      </c>
    </row>
    <row r="48" spans="1:31">
      <c r="A48" s="87"/>
      <c r="B48" s="67" t="s">
        <v>101</v>
      </c>
      <c r="C48" s="118" t="s">
        <v>121</v>
      </c>
      <c r="D48" s="88"/>
      <c r="E48" s="71"/>
      <c r="F48" s="71"/>
      <c r="G48" s="71"/>
      <c r="H48" s="194"/>
      <c r="I48" s="69"/>
      <c r="J48" s="69"/>
      <c r="K48" s="195"/>
      <c r="L48" s="71"/>
      <c r="M48" s="194"/>
      <c r="N48" s="69"/>
      <c r="O48" s="69"/>
      <c r="P48" s="195"/>
      <c r="Q48" s="71" t="s">
        <v>179</v>
      </c>
      <c r="R48" s="68"/>
      <c r="S48" s="69"/>
      <c r="T48" s="69"/>
      <c r="U48" s="70"/>
      <c r="V48" s="71" t="s">
        <v>180</v>
      </c>
      <c r="W48" s="68"/>
      <c r="X48" s="69"/>
      <c r="Y48" s="69"/>
      <c r="Z48" s="70"/>
      <c r="AA48" s="71" t="s">
        <v>181</v>
      </c>
      <c r="AB48" s="72"/>
      <c r="AC48" s="73" t="s">
        <v>183</v>
      </c>
      <c r="AD48" s="75" t="s">
        <v>184</v>
      </c>
      <c r="AE48" s="75"/>
    </row>
    <row r="50" spans="1:31">
      <c r="A50" s="1"/>
      <c r="B50" s="1"/>
      <c r="C50" s="116"/>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c r="A51" s="84"/>
      <c r="B51" s="2" t="s">
        <v>102</v>
      </c>
      <c r="C51" s="117" t="s">
        <v>120</v>
      </c>
      <c r="D51" s="86"/>
      <c r="E51" s="281"/>
      <c r="F51" s="281"/>
      <c r="G51" s="281"/>
      <c r="H51" s="282"/>
      <c r="I51" s="283"/>
      <c r="J51" s="283"/>
      <c r="K51" s="284"/>
      <c r="L51" s="281"/>
      <c r="M51" s="282"/>
      <c r="N51" s="283"/>
      <c r="O51" s="283"/>
      <c r="P51" s="284"/>
      <c r="Q51" s="281">
        <v>3</v>
      </c>
      <c r="R51" s="282"/>
      <c r="S51" s="283"/>
      <c r="T51" s="283"/>
      <c r="U51" s="284"/>
      <c r="V51" s="281">
        <v>5</v>
      </c>
      <c r="W51" s="285"/>
      <c r="X51" s="283"/>
      <c r="Y51" s="283"/>
      <c r="Z51" s="284"/>
      <c r="AA51" s="281">
        <v>7</v>
      </c>
      <c r="AB51" s="304"/>
      <c r="AC51" s="308">
        <v>8</v>
      </c>
      <c r="AD51" s="286">
        <v>10</v>
      </c>
      <c r="AE51" s="65" t="s">
        <v>35</v>
      </c>
    </row>
    <row r="52" spans="1:31">
      <c r="A52" s="567" t="s">
        <v>114</v>
      </c>
      <c r="B52" s="2" t="s">
        <v>103</v>
      </c>
      <c r="C52" s="117" t="s">
        <v>120</v>
      </c>
      <c r="D52" s="86"/>
      <c r="E52" s="287"/>
      <c r="F52" s="287"/>
      <c r="G52" s="287"/>
      <c r="H52" s="288"/>
      <c r="I52" s="289"/>
      <c r="J52" s="289"/>
      <c r="K52" s="290"/>
      <c r="L52" s="287"/>
      <c r="M52" s="288"/>
      <c r="N52" s="289"/>
      <c r="O52" s="289"/>
      <c r="P52" s="290"/>
      <c r="Q52" s="287">
        <v>11</v>
      </c>
      <c r="R52" s="288"/>
      <c r="S52" s="289"/>
      <c r="T52" s="289"/>
      <c r="U52" s="290"/>
      <c r="V52" s="287">
        <v>9</v>
      </c>
      <c r="W52" s="291"/>
      <c r="X52" s="289"/>
      <c r="Y52" s="289"/>
      <c r="Z52" s="290"/>
      <c r="AA52" s="287">
        <v>9</v>
      </c>
      <c r="AB52" s="305"/>
      <c r="AC52" s="292">
        <v>9</v>
      </c>
      <c r="AD52" s="293">
        <v>9</v>
      </c>
      <c r="AE52" s="59" t="s">
        <v>35</v>
      </c>
    </row>
    <row r="53" spans="1:31">
      <c r="A53" s="568"/>
      <c r="B53" s="2" t="s">
        <v>104</v>
      </c>
      <c r="C53" s="117" t="s">
        <v>120</v>
      </c>
      <c r="D53" s="86"/>
      <c r="E53" s="287"/>
      <c r="F53" s="287"/>
      <c r="G53" s="287"/>
      <c r="H53" s="288"/>
      <c r="I53" s="289"/>
      <c r="J53" s="289"/>
      <c r="K53" s="290"/>
      <c r="L53" s="287"/>
      <c r="M53" s="288"/>
      <c r="N53" s="289"/>
      <c r="O53" s="289"/>
      <c r="P53" s="290"/>
      <c r="Q53" s="287">
        <v>4</v>
      </c>
      <c r="R53" s="288"/>
      <c r="S53" s="289"/>
      <c r="T53" s="289"/>
      <c r="U53" s="290"/>
      <c r="V53" s="287">
        <v>4</v>
      </c>
      <c r="W53" s="291"/>
      <c r="X53" s="289"/>
      <c r="Y53" s="289"/>
      <c r="Z53" s="290"/>
      <c r="AA53" s="287">
        <v>5</v>
      </c>
      <c r="AB53" s="305"/>
      <c r="AC53" s="292">
        <v>4</v>
      </c>
      <c r="AD53" s="293">
        <v>4</v>
      </c>
      <c r="AE53" s="59" t="s">
        <v>35</v>
      </c>
    </row>
    <row r="54" spans="1:31">
      <c r="A54" s="568"/>
      <c r="B54" s="2" t="s">
        <v>105</v>
      </c>
      <c r="C54" s="117" t="s">
        <v>120</v>
      </c>
      <c r="D54" s="86"/>
      <c r="E54" s="287"/>
      <c r="F54" s="287"/>
      <c r="G54" s="287"/>
      <c r="H54" s="288"/>
      <c r="I54" s="289"/>
      <c r="J54" s="289"/>
      <c r="K54" s="290"/>
      <c r="L54" s="287"/>
      <c r="M54" s="288"/>
      <c r="N54" s="289"/>
      <c r="O54" s="289"/>
      <c r="P54" s="290"/>
      <c r="Q54" s="287">
        <v>0</v>
      </c>
      <c r="R54" s="288"/>
      <c r="S54" s="289"/>
      <c r="T54" s="289"/>
      <c r="U54" s="290"/>
      <c r="V54" s="287">
        <v>1</v>
      </c>
      <c r="W54" s="291"/>
      <c r="X54" s="289"/>
      <c r="Y54" s="289"/>
      <c r="Z54" s="290"/>
      <c r="AA54" s="287">
        <v>5</v>
      </c>
      <c r="AB54" s="305"/>
      <c r="AC54" s="292">
        <v>7</v>
      </c>
      <c r="AD54" s="293">
        <v>7</v>
      </c>
      <c r="AE54" s="59" t="s">
        <v>35</v>
      </c>
    </row>
    <row r="55" spans="1:31">
      <c r="A55" s="568"/>
      <c r="B55" s="2" t="s">
        <v>106</v>
      </c>
      <c r="C55" s="117" t="s">
        <v>120</v>
      </c>
      <c r="D55" s="86"/>
      <c r="E55" s="287"/>
      <c r="F55" s="287"/>
      <c r="G55" s="287"/>
      <c r="H55" s="288"/>
      <c r="I55" s="289"/>
      <c r="J55" s="289"/>
      <c r="K55" s="290"/>
      <c r="L55" s="287"/>
      <c r="M55" s="288"/>
      <c r="N55" s="289"/>
      <c r="O55" s="289"/>
      <c r="P55" s="290"/>
      <c r="Q55" s="287">
        <v>1</v>
      </c>
      <c r="R55" s="288"/>
      <c r="S55" s="289"/>
      <c r="T55" s="289"/>
      <c r="U55" s="290"/>
      <c r="V55" s="287">
        <v>3</v>
      </c>
      <c r="W55" s="291"/>
      <c r="X55" s="289"/>
      <c r="Y55" s="289"/>
      <c r="Z55" s="290"/>
      <c r="AA55" s="287">
        <v>2</v>
      </c>
      <c r="AB55" s="305"/>
      <c r="AC55" s="292">
        <v>2</v>
      </c>
      <c r="AD55" s="293">
        <v>2</v>
      </c>
      <c r="AE55" s="59" t="s">
        <v>35</v>
      </c>
    </row>
    <row r="56" spans="1:31">
      <c r="A56" s="568"/>
      <c r="B56" s="2" t="s">
        <v>107</v>
      </c>
      <c r="C56" s="117" t="s">
        <v>120</v>
      </c>
      <c r="D56" s="86"/>
      <c r="E56" s="287"/>
      <c r="F56" s="287"/>
      <c r="G56" s="287"/>
      <c r="H56" s="288"/>
      <c r="I56" s="289"/>
      <c r="J56" s="289"/>
      <c r="K56" s="290"/>
      <c r="L56" s="287"/>
      <c r="M56" s="288"/>
      <c r="N56" s="289"/>
      <c r="O56" s="289"/>
      <c r="P56" s="290"/>
      <c r="Q56" s="287">
        <v>1</v>
      </c>
      <c r="R56" s="288"/>
      <c r="S56" s="289"/>
      <c r="T56" s="289"/>
      <c r="U56" s="290"/>
      <c r="V56" s="287">
        <v>2</v>
      </c>
      <c r="W56" s="291"/>
      <c r="X56" s="289"/>
      <c r="Y56" s="289"/>
      <c r="Z56" s="290"/>
      <c r="AA56" s="287">
        <v>3</v>
      </c>
      <c r="AB56" s="305"/>
      <c r="AC56" s="292">
        <v>4</v>
      </c>
      <c r="AD56" s="293">
        <v>4</v>
      </c>
      <c r="AE56" s="59" t="s">
        <v>35</v>
      </c>
    </row>
    <row r="57" spans="1:31">
      <c r="A57" s="568"/>
      <c r="B57" s="2" t="s">
        <v>108</v>
      </c>
      <c r="C57" s="117" t="s">
        <v>120</v>
      </c>
      <c r="D57" s="86"/>
      <c r="E57" s="287"/>
      <c r="F57" s="287"/>
      <c r="G57" s="287"/>
      <c r="H57" s="288"/>
      <c r="I57" s="289"/>
      <c r="J57" s="289"/>
      <c r="K57" s="290"/>
      <c r="L57" s="287"/>
      <c r="M57" s="288"/>
      <c r="N57" s="289"/>
      <c r="O57" s="289"/>
      <c r="P57" s="290"/>
      <c r="Q57" s="287">
        <v>3</v>
      </c>
      <c r="R57" s="288"/>
      <c r="S57" s="289"/>
      <c r="T57" s="289"/>
      <c r="U57" s="290"/>
      <c r="V57" s="287">
        <v>4</v>
      </c>
      <c r="W57" s="291"/>
      <c r="X57" s="289"/>
      <c r="Y57" s="289"/>
      <c r="Z57" s="290"/>
      <c r="AA57" s="287">
        <v>4</v>
      </c>
      <c r="AB57" s="305"/>
      <c r="AC57" s="292">
        <v>4</v>
      </c>
      <c r="AD57" s="293">
        <v>4</v>
      </c>
      <c r="AE57" s="59" t="s">
        <v>35</v>
      </c>
    </row>
    <row r="58" spans="1:31">
      <c r="A58" s="568"/>
      <c r="B58" s="2" t="s">
        <v>109</v>
      </c>
      <c r="C58" s="117" t="s">
        <v>120</v>
      </c>
      <c r="D58" s="86"/>
      <c r="E58" s="287"/>
      <c r="F58" s="287"/>
      <c r="G58" s="287"/>
      <c r="H58" s="288"/>
      <c r="I58" s="289"/>
      <c r="J58" s="289"/>
      <c r="K58" s="290"/>
      <c r="L58" s="287"/>
      <c r="M58" s="288"/>
      <c r="N58" s="289"/>
      <c r="O58" s="289"/>
      <c r="P58" s="290"/>
      <c r="Q58" s="287">
        <v>0</v>
      </c>
      <c r="R58" s="288"/>
      <c r="S58" s="289"/>
      <c r="T58" s="289"/>
      <c r="U58" s="290"/>
      <c r="V58" s="287">
        <v>1</v>
      </c>
      <c r="W58" s="291"/>
      <c r="X58" s="289"/>
      <c r="Y58" s="289"/>
      <c r="Z58" s="290"/>
      <c r="AA58" s="287">
        <v>1</v>
      </c>
      <c r="AB58" s="305"/>
      <c r="AC58" s="292">
        <v>1</v>
      </c>
      <c r="AD58" s="293">
        <v>1</v>
      </c>
      <c r="AE58" s="59" t="s">
        <v>35</v>
      </c>
    </row>
    <row r="59" spans="1:31">
      <c r="A59" s="568"/>
      <c r="B59" s="2" t="s">
        <v>110</v>
      </c>
      <c r="C59" s="117" t="s">
        <v>120</v>
      </c>
      <c r="D59" s="86"/>
      <c r="E59" s="287"/>
      <c r="F59" s="287"/>
      <c r="G59" s="287"/>
      <c r="H59" s="288"/>
      <c r="I59" s="289"/>
      <c r="J59" s="289"/>
      <c r="K59" s="290"/>
      <c r="L59" s="287"/>
      <c r="M59" s="288"/>
      <c r="N59" s="289"/>
      <c r="O59" s="289"/>
      <c r="P59" s="290"/>
      <c r="Q59" s="287">
        <v>0</v>
      </c>
      <c r="R59" s="288"/>
      <c r="S59" s="289"/>
      <c r="T59" s="289"/>
      <c r="U59" s="290"/>
      <c r="V59" s="287">
        <v>1</v>
      </c>
      <c r="W59" s="291"/>
      <c r="X59" s="289"/>
      <c r="Y59" s="289"/>
      <c r="Z59" s="290"/>
      <c r="AA59" s="287">
        <v>1</v>
      </c>
      <c r="AB59" s="305"/>
      <c r="AC59" s="292">
        <v>1</v>
      </c>
      <c r="AD59" s="293">
        <v>1</v>
      </c>
      <c r="AE59" s="59" t="s">
        <v>35</v>
      </c>
    </row>
    <row r="60" spans="1:31">
      <c r="A60" s="568"/>
      <c r="B60" s="1" t="s">
        <v>111</v>
      </c>
      <c r="C60" s="116" t="s">
        <v>120</v>
      </c>
      <c r="D60" s="85"/>
      <c r="E60" s="294"/>
      <c r="F60" s="294"/>
      <c r="G60" s="294"/>
      <c r="H60" s="295"/>
      <c r="I60" s="296"/>
      <c r="J60" s="296"/>
      <c r="K60" s="297"/>
      <c r="L60" s="294"/>
      <c r="M60" s="295"/>
      <c r="N60" s="296"/>
      <c r="O60" s="296"/>
      <c r="P60" s="297"/>
      <c r="Q60" s="294">
        <v>1</v>
      </c>
      <c r="R60" s="295"/>
      <c r="S60" s="296"/>
      <c r="T60" s="296"/>
      <c r="U60" s="297"/>
      <c r="V60" s="294">
        <v>1</v>
      </c>
      <c r="W60" s="295"/>
      <c r="X60" s="296"/>
      <c r="Y60" s="296"/>
      <c r="Z60" s="297"/>
      <c r="AA60" s="294">
        <v>1</v>
      </c>
      <c r="AB60" s="306"/>
      <c r="AC60" s="298">
        <v>1</v>
      </c>
      <c r="AD60" s="294">
        <v>1</v>
      </c>
      <c r="AE60" s="60" t="s">
        <v>35</v>
      </c>
    </row>
    <row r="61" spans="1:31">
      <c r="A61" s="87"/>
      <c r="B61" s="67" t="s">
        <v>112</v>
      </c>
      <c r="C61" s="118" t="s">
        <v>120</v>
      </c>
      <c r="D61" s="88"/>
      <c r="E61" s="299"/>
      <c r="F61" s="299"/>
      <c r="G61" s="299"/>
      <c r="H61" s="300"/>
      <c r="I61" s="301"/>
      <c r="J61" s="301"/>
      <c r="K61" s="302"/>
      <c r="L61" s="299"/>
      <c r="M61" s="300"/>
      <c r="N61" s="301"/>
      <c r="O61" s="301"/>
      <c r="P61" s="302"/>
      <c r="Q61" s="299">
        <f>SUM(Q51:Q60)</f>
        <v>24</v>
      </c>
      <c r="R61" s="300"/>
      <c r="S61" s="301"/>
      <c r="T61" s="301"/>
      <c r="U61" s="302"/>
      <c r="V61" s="299">
        <f>SUM(V51:V60)</f>
        <v>31</v>
      </c>
      <c r="W61" s="300"/>
      <c r="X61" s="301"/>
      <c r="Y61" s="301"/>
      <c r="Z61" s="302"/>
      <c r="AA61" s="299">
        <f>SUM(AA51:AA60)</f>
        <v>38</v>
      </c>
      <c r="AB61" s="307"/>
      <c r="AC61" s="309">
        <f>SUM(AC51:AC60)</f>
        <v>41</v>
      </c>
      <c r="AD61" s="299">
        <f>SUM(AD51:AD60)</f>
        <v>43</v>
      </c>
      <c r="AE61" s="75"/>
    </row>
    <row r="62" spans="1:31">
      <c r="A62" s="569" t="s">
        <v>115</v>
      </c>
      <c r="B62" s="2" t="s">
        <v>102</v>
      </c>
      <c r="C62" s="117" t="s">
        <v>120</v>
      </c>
      <c r="D62" s="86"/>
      <c r="E62" s="98"/>
      <c r="F62" s="98"/>
      <c r="G62" s="98"/>
      <c r="H62" s="97"/>
      <c r="I62" s="61"/>
      <c r="J62" s="61"/>
      <c r="K62" s="62"/>
      <c r="L62" s="98"/>
      <c r="M62" s="97"/>
      <c r="N62" s="61"/>
      <c r="O62" s="61"/>
      <c r="P62" s="62"/>
      <c r="Q62" s="98"/>
      <c r="R62" s="97"/>
      <c r="S62" s="61"/>
      <c r="T62" s="61"/>
      <c r="U62" s="62"/>
      <c r="V62" s="98"/>
      <c r="W62" s="99"/>
      <c r="X62" s="61"/>
      <c r="Y62" s="61"/>
      <c r="Z62" s="62"/>
      <c r="AA62" s="281">
        <v>7</v>
      </c>
      <c r="AB62" s="63"/>
      <c r="AC62" s="303" t="s">
        <v>76</v>
      </c>
      <c r="AD62" s="286">
        <v>7</v>
      </c>
      <c r="AE62" s="65" t="s">
        <v>35</v>
      </c>
    </row>
    <row r="63" spans="1:31">
      <c r="A63" s="568"/>
      <c r="B63" s="2" t="s">
        <v>103</v>
      </c>
      <c r="C63" s="117" t="s">
        <v>120</v>
      </c>
      <c r="D63" s="86"/>
      <c r="E63" s="38"/>
      <c r="F63" s="38"/>
      <c r="G63" s="38"/>
      <c r="H63" s="80"/>
      <c r="I63" s="30"/>
      <c r="J63" s="30"/>
      <c r="K63" s="31"/>
      <c r="L63" s="38"/>
      <c r="M63" s="80"/>
      <c r="N63" s="30"/>
      <c r="O63" s="30"/>
      <c r="P63" s="31"/>
      <c r="Q63" s="38"/>
      <c r="R63" s="80"/>
      <c r="S63" s="30"/>
      <c r="T63" s="30"/>
      <c r="U63" s="31"/>
      <c r="V63" s="38"/>
      <c r="W63" s="29"/>
      <c r="X63" s="30"/>
      <c r="Y63" s="30"/>
      <c r="Z63" s="31"/>
      <c r="AA63" s="287">
        <v>10</v>
      </c>
      <c r="AB63" s="48"/>
      <c r="AC63" s="177" t="s">
        <v>35</v>
      </c>
      <c r="AD63" s="293">
        <v>10</v>
      </c>
      <c r="AE63" s="59" t="s">
        <v>35</v>
      </c>
    </row>
    <row r="64" spans="1:31">
      <c r="A64" s="568"/>
      <c r="B64" s="2" t="s">
        <v>104</v>
      </c>
      <c r="C64" s="117" t="s">
        <v>120</v>
      </c>
      <c r="D64" s="86"/>
      <c r="E64" s="38"/>
      <c r="F64" s="38"/>
      <c r="G64" s="38"/>
      <c r="H64" s="80"/>
      <c r="I64" s="30"/>
      <c r="J64" s="30"/>
      <c r="K64" s="31"/>
      <c r="L64" s="38"/>
      <c r="M64" s="80"/>
      <c r="N64" s="30"/>
      <c r="O64" s="30"/>
      <c r="P64" s="31"/>
      <c r="Q64" s="38"/>
      <c r="R64" s="80"/>
      <c r="S64" s="30"/>
      <c r="T64" s="30"/>
      <c r="U64" s="31"/>
      <c r="V64" s="38"/>
      <c r="W64" s="29"/>
      <c r="X64" s="30"/>
      <c r="Y64" s="30"/>
      <c r="Z64" s="31"/>
      <c r="AA64" s="287">
        <v>5</v>
      </c>
      <c r="AB64" s="48"/>
      <c r="AC64" s="177" t="s">
        <v>35</v>
      </c>
      <c r="AD64" s="293">
        <v>5</v>
      </c>
      <c r="AE64" s="59" t="s">
        <v>35</v>
      </c>
    </row>
    <row r="65" spans="1:31">
      <c r="A65" s="568"/>
      <c r="B65" s="2" t="s">
        <v>105</v>
      </c>
      <c r="C65" s="117" t="s">
        <v>120</v>
      </c>
      <c r="D65" s="86"/>
      <c r="E65" s="38"/>
      <c r="F65" s="38"/>
      <c r="G65" s="38"/>
      <c r="H65" s="80"/>
      <c r="I65" s="30"/>
      <c r="J65" s="30"/>
      <c r="K65" s="31"/>
      <c r="L65" s="38"/>
      <c r="M65" s="80"/>
      <c r="N65" s="30"/>
      <c r="O65" s="30"/>
      <c r="P65" s="31"/>
      <c r="Q65" s="38"/>
      <c r="R65" s="80"/>
      <c r="S65" s="30"/>
      <c r="T65" s="30"/>
      <c r="U65" s="31"/>
      <c r="V65" s="38"/>
      <c r="W65" s="29"/>
      <c r="X65" s="30"/>
      <c r="Y65" s="30"/>
      <c r="Z65" s="31"/>
      <c r="AA65" s="287">
        <v>9</v>
      </c>
      <c r="AB65" s="48"/>
      <c r="AC65" s="177" t="s">
        <v>35</v>
      </c>
      <c r="AD65" s="293">
        <v>9</v>
      </c>
      <c r="AE65" s="59" t="s">
        <v>35</v>
      </c>
    </row>
    <row r="66" spans="1:31">
      <c r="A66" s="568"/>
      <c r="B66" s="2" t="s">
        <v>106</v>
      </c>
      <c r="C66" s="117" t="s">
        <v>120</v>
      </c>
      <c r="D66" s="86"/>
      <c r="E66" s="38"/>
      <c r="F66" s="38"/>
      <c r="G66" s="38"/>
      <c r="H66" s="80"/>
      <c r="I66" s="30"/>
      <c r="J66" s="30"/>
      <c r="K66" s="31"/>
      <c r="L66" s="38"/>
      <c r="M66" s="80"/>
      <c r="N66" s="30"/>
      <c r="O66" s="30"/>
      <c r="P66" s="31"/>
      <c r="Q66" s="38"/>
      <c r="R66" s="80"/>
      <c r="S66" s="30"/>
      <c r="T66" s="30"/>
      <c r="U66" s="31"/>
      <c r="V66" s="38"/>
      <c r="W66" s="29"/>
      <c r="X66" s="30"/>
      <c r="Y66" s="30"/>
      <c r="Z66" s="31"/>
      <c r="AA66" s="287">
        <v>6</v>
      </c>
      <c r="AB66" s="48"/>
      <c r="AC66" s="177" t="s">
        <v>35</v>
      </c>
      <c r="AD66" s="293">
        <v>6</v>
      </c>
      <c r="AE66" s="59" t="s">
        <v>35</v>
      </c>
    </row>
    <row r="67" spans="1:31">
      <c r="A67" s="568"/>
      <c r="B67" s="2" t="s">
        <v>107</v>
      </c>
      <c r="C67" s="117" t="s">
        <v>120</v>
      </c>
      <c r="D67" s="86"/>
      <c r="E67" s="38"/>
      <c r="F67" s="38"/>
      <c r="G67" s="38"/>
      <c r="H67" s="80"/>
      <c r="I67" s="30"/>
      <c r="J67" s="30"/>
      <c r="K67" s="31"/>
      <c r="L67" s="38"/>
      <c r="M67" s="80"/>
      <c r="N67" s="30"/>
      <c r="O67" s="30"/>
      <c r="P67" s="31"/>
      <c r="Q67" s="38"/>
      <c r="R67" s="80"/>
      <c r="S67" s="30"/>
      <c r="T67" s="30"/>
      <c r="U67" s="31"/>
      <c r="V67" s="38"/>
      <c r="W67" s="29"/>
      <c r="X67" s="30"/>
      <c r="Y67" s="30"/>
      <c r="Z67" s="31"/>
      <c r="AA67" s="287">
        <v>24</v>
      </c>
      <c r="AB67" s="48"/>
      <c r="AC67" s="177" t="s">
        <v>35</v>
      </c>
      <c r="AD67" s="293">
        <v>24</v>
      </c>
      <c r="AE67" s="59" t="s">
        <v>35</v>
      </c>
    </row>
    <row r="68" spans="1:31">
      <c r="A68" s="568"/>
      <c r="B68" s="2" t="s">
        <v>108</v>
      </c>
      <c r="C68" s="117" t="s">
        <v>120</v>
      </c>
      <c r="D68" s="86"/>
      <c r="E68" s="38"/>
      <c r="F68" s="38"/>
      <c r="G68" s="38"/>
      <c r="H68" s="80"/>
      <c r="I68" s="30"/>
      <c r="J68" s="30"/>
      <c r="K68" s="31"/>
      <c r="L68" s="38"/>
      <c r="M68" s="80"/>
      <c r="N68" s="30"/>
      <c r="O68" s="30"/>
      <c r="P68" s="31"/>
      <c r="Q68" s="38"/>
      <c r="R68" s="80"/>
      <c r="S68" s="30"/>
      <c r="T68" s="30"/>
      <c r="U68" s="31"/>
      <c r="V68" s="38"/>
      <c r="W68" s="29"/>
      <c r="X68" s="30"/>
      <c r="Y68" s="30"/>
      <c r="Z68" s="31"/>
      <c r="AA68" s="287">
        <v>5</v>
      </c>
      <c r="AB68" s="48"/>
      <c r="AC68" s="177" t="s">
        <v>35</v>
      </c>
      <c r="AD68" s="293">
        <v>5</v>
      </c>
      <c r="AE68" s="59" t="s">
        <v>35</v>
      </c>
    </row>
    <row r="69" spans="1:31">
      <c r="A69" s="568"/>
      <c r="B69" s="2" t="s">
        <v>109</v>
      </c>
      <c r="C69" s="117" t="s">
        <v>120</v>
      </c>
      <c r="D69" s="86"/>
      <c r="E69" s="38"/>
      <c r="F69" s="38"/>
      <c r="G69" s="38"/>
      <c r="H69" s="80"/>
      <c r="I69" s="30"/>
      <c r="J69" s="30"/>
      <c r="K69" s="31"/>
      <c r="L69" s="38"/>
      <c r="M69" s="80"/>
      <c r="N69" s="30"/>
      <c r="O69" s="30"/>
      <c r="P69" s="31"/>
      <c r="Q69" s="38"/>
      <c r="R69" s="80"/>
      <c r="S69" s="30"/>
      <c r="T69" s="30"/>
      <c r="U69" s="31"/>
      <c r="V69" s="38"/>
      <c r="W69" s="29"/>
      <c r="X69" s="30"/>
      <c r="Y69" s="30"/>
      <c r="Z69" s="31"/>
      <c r="AA69" s="287">
        <v>1</v>
      </c>
      <c r="AB69" s="48"/>
      <c r="AC69" s="177" t="s">
        <v>35</v>
      </c>
      <c r="AD69" s="293">
        <v>1</v>
      </c>
      <c r="AE69" s="59" t="s">
        <v>35</v>
      </c>
    </row>
    <row r="70" spans="1:31">
      <c r="A70" s="568"/>
      <c r="B70" s="2" t="s">
        <v>110</v>
      </c>
      <c r="C70" s="117" t="s">
        <v>120</v>
      </c>
      <c r="D70" s="86"/>
      <c r="E70" s="38"/>
      <c r="F70" s="38"/>
      <c r="G70" s="38"/>
      <c r="H70" s="80"/>
      <c r="I70" s="30"/>
      <c r="J70" s="30"/>
      <c r="K70" s="31"/>
      <c r="L70" s="38"/>
      <c r="M70" s="80"/>
      <c r="N70" s="30"/>
      <c r="O70" s="30"/>
      <c r="P70" s="31"/>
      <c r="Q70" s="38"/>
      <c r="R70" s="80"/>
      <c r="S70" s="30"/>
      <c r="T70" s="30"/>
      <c r="U70" s="31"/>
      <c r="V70" s="38"/>
      <c r="W70" s="29"/>
      <c r="X70" s="30"/>
      <c r="Y70" s="30"/>
      <c r="Z70" s="31"/>
      <c r="AA70" s="287">
        <v>6</v>
      </c>
      <c r="AB70" s="48"/>
      <c r="AC70" s="177" t="s">
        <v>35</v>
      </c>
      <c r="AD70" s="293">
        <v>6</v>
      </c>
      <c r="AE70" s="59" t="s">
        <v>35</v>
      </c>
    </row>
    <row r="71" spans="1:31">
      <c r="A71" s="568"/>
      <c r="B71" s="1" t="s">
        <v>111</v>
      </c>
      <c r="C71" s="116" t="s">
        <v>120</v>
      </c>
      <c r="D71" s="85"/>
      <c r="E71" s="39"/>
      <c r="F71" s="39"/>
      <c r="G71" s="39"/>
      <c r="H71" s="32"/>
      <c r="I71" s="21"/>
      <c r="J71" s="21"/>
      <c r="K71" s="22"/>
      <c r="L71" s="39"/>
      <c r="M71" s="32"/>
      <c r="N71" s="21"/>
      <c r="O71" s="21"/>
      <c r="P71" s="22"/>
      <c r="Q71" s="39"/>
      <c r="R71" s="32"/>
      <c r="S71" s="21"/>
      <c r="T71" s="21"/>
      <c r="U71" s="22"/>
      <c r="V71" s="39"/>
      <c r="W71" s="32"/>
      <c r="X71" s="21"/>
      <c r="Y71" s="21"/>
      <c r="Z71" s="22"/>
      <c r="AA71" s="294">
        <v>1</v>
      </c>
      <c r="AB71" s="49"/>
      <c r="AC71" s="181" t="s">
        <v>35</v>
      </c>
      <c r="AD71" s="294">
        <v>1</v>
      </c>
      <c r="AE71" s="60" t="s">
        <v>35</v>
      </c>
    </row>
    <row r="72" spans="1:31">
      <c r="A72" s="87"/>
      <c r="B72" s="67" t="s">
        <v>113</v>
      </c>
      <c r="C72" s="118" t="s">
        <v>120</v>
      </c>
      <c r="D72" s="88"/>
      <c r="E72" s="71"/>
      <c r="F72" s="71"/>
      <c r="G72" s="71"/>
      <c r="H72" s="68"/>
      <c r="I72" s="69"/>
      <c r="J72" s="69"/>
      <c r="K72" s="70"/>
      <c r="L72" s="71"/>
      <c r="M72" s="68"/>
      <c r="N72" s="69"/>
      <c r="O72" s="69"/>
      <c r="P72" s="70"/>
      <c r="Q72" s="71"/>
      <c r="R72" s="68"/>
      <c r="S72" s="69"/>
      <c r="T72" s="69"/>
      <c r="U72" s="70"/>
      <c r="V72" s="71"/>
      <c r="W72" s="68"/>
      <c r="X72" s="69"/>
      <c r="Y72" s="69"/>
      <c r="Z72" s="70"/>
      <c r="AA72" s="299">
        <f>SUM(AA62:AA71)</f>
        <v>74</v>
      </c>
      <c r="AB72" s="72"/>
      <c r="AC72" s="221" t="s">
        <v>35</v>
      </c>
      <c r="AD72" s="299">
        <f>SUM(AD62:AD71)</f>
        <v>74</v>
      </c>
      <c r="AE72" s="75"/>
    </row>
    <row r="73" spans="1:31">
      <c r="A73" s="114"/>
    </row>
  </sheetData>
  <mergeCells count="2">
    <mergeCell ref="A52:A60"/>
    <mergeCell ref="A62:A71"/>
  </mergeCells>
  <phoneticPr fontId="3"/>
  <pageMargins left="0.7" right="0.7" top="0.75" bottom="0.75" header="0.3" footer="0.3"/>
  <pageSetup paperSize="8" scale="76"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7676FactData</vt:lpstr>
      <vt:lpstr>BS</vt:lpstr>
      <vt:lpstr>PL</vt:lpstr>
      <vt:lpstr>OTHER（百万円）</vt:lpstr>
      <vt:lpstr>OTHER</vt:lpstr>
      <vt:lpstr>'7676FactData'!Print_Area</vt:lpstr>
      <vt:lpstr>OTHER!Print_Area</vt:lpstr>
      <vt:lpstr>'OTHER（百万円）'!Print_Area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2022-08-12T05:36:03Z</cp:lastPrinted>
  <dcterms:created xsi:type="dcterms:W3CDTF">2015-06-05T18:19:34Z</dcterms:created>
  <dcterms:modified xsi:type="dcterms:W3CDTF">2022-08-12T05:39:10Z</dcterms:modified>
</cp:coreProperties>
</file>